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vimientos" sheetId="1" state="visible" r:id="rId1"/>
    <sheet xmlns:r="http://schemas.openxmlformats.org/officeDocument/2006/relationships" name="Clasificador" sheetId="2" state="visible" r:id="rId2"/>
    <sheet xmlns:r="http://schemas.openxmlformats.org/officeDocument/2006/relationships" name="Estado de Resultados" sheetId="3" state="visible" r:id="rId3"/>
    <sheet xmlns:r="http://schemas.openxmlformats.org/officeDocument/2006/relationships" name="Concentrado" sheetId="4" state="visible" r:id="rId4"/>
    <sheet xmlns:r="http://schemas.openxmlformats.org/officeDocument/2006/relationships" name="Proyección semanal" sheetId="5" state="visible" r:id="rId5"/>
    <sheet xmlns:r="http://schemas.openxmlformats.org/officeDocument/2006/relationships" name="Instruccion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Georgia"/>
      <b val="1"/>
      <sz val="14"/>
    </font>
    <font>
      <name val="Calibri"/>
      <color rgb="00595959"/>
      <sz val="9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9"/>
    </font>
    <font>
      <name val="Georgia"/>
      <b val="1"/>
      <sz val="12"/>
    </font>
    <font>
      <name val="Calibri"/>
      <b val="1"/>
      <sz val="10"/>
    </font>
    <font>
      <name val="Calibri"/>
      <sz val="10"/>
    </font>
    <font>
      <name val="Georgia"/>
      <b val="1"/>
      <sz val="13"/>
    </font>
  </fonts>
  <fills count="5">
    <fill>
      <patternFill/>
    </fill>
    <fill>
      <patternFill patternType="gray125"/>
    </fill>
    <fill>
      <patternFill patternType="solid"/>
    </fill>
    <fill>
      <patternFill patternType="solid">
        <fgColor rgb="00F2F2F2"/>
      </patternFill>
    </fill>
    <fill>
      <patternFill patternType="solid">
        <fgColor rgb="00FFF3E9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6" fillId="0" borderId="0" pivotButton="0" quotePrefix="0" xfId="0"/>
    <xf numFmtId="0" fontId="4" fillId="0" borderId="1" pivotButton="0" quotePrefix="0" xfId="0"/>
    <xf numFmtId="164" fontId="0" fillId="0" borderId="1" pivotButton="0" quotePrefix="0" xfId="0"/>
    <xf numFmtId="0" fontId="7" fillId="3" borderId="1" pivotButton="0" quotePrefix="0" xfId="0"/>
    <xf numFmtId="164" fontId="7" fillId="3" borderId="1" pivotButton="0" quotePrefix="0" xfId="0"/>
    <xf numFmtId="0" fontId="7" fillId="4" borderId="1" pivotButton="0" quotePrefix="0" xfId="0"/>
    <xf numFmtId="164" fontId="7" fillId="4" borderId="1" pivotButton="0" quotePrefix="0" xfId="0"/>
    <xf numFmtId="0" fontId="8" fillId="0" borderId="0" pivotButton="0" quotePrefix="0" xfId="0"/>
    <xf numFmtId="164" fontId="8" fillId="0" borderId="0" pivotButton="0" quotePrefix="0" xfId="0"/>
    <xf numFmtId="0" fontId="7" fillId="3" borderId="0" pivotButton="0" quotePrefix="0" xfId="0"/>
    <xf numFmtId="164" fontId="7" fillId="3" borderId="0" pivotButton="0" quotePrefix="0" xfId="0"/>
    <xf numFmtId="0" fontId="7" fillId="4" borderId="0" pivotButton="0" quotePrefix="0" xfId="0"/>
    <xf numFmtId="164" fontId="7" fillId="4" borderId="0" pivotButton="0" quotePrefix="0" xfId="0"/>
    <xf numFmtId="0" fontId="7" fillId="0" borderId="0" pivotButton="0" quotePrefix="0" xfId="0"/>
    <xf numFmtId="0" fontId="3" fillId="3" borderId="1" pivotButton="0" quotePrefix="0" xfId="0"/>
    <xf numFmtId="164" fontId="0" fillId="3" borderId="1" pivotButton="0" quotePrefix="0" xfId="0"/>
    <xf numFmtId="0" fontId="3" fillId="0" borderId="1" pivotButton="0" quotePrefix="0" xfId="0"/>
    <xf numFmtId="164" fontId="3" fillId="0" borderId="1" pivotButton="0" quotePrefix="0" xfId="0"/>
    <xf numFmtId="0" fontId="3" fillId="4" borderId="1" pivotButton="0" quotePrefix="0" xfId="0"/>
    <xf numFmtId="164" fontId="3" fillId="4" borderId="1" pivotButton="0" quotePrefix="0" xfId="0"/>
    <xf numFmtId="0" fontId="9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2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4" customWidth="1" min="3" max="3"/>
    <col width="24" customWidth="1" min="4" max="4"/>
    <col width="13" customWidth="1" min="5" max="5"/>
    <col width="13" customWidth="1" min="6" max="6"/>
    <col width="24" customWidth="1" min="7" max="7"/>
    <col width="15" customWidth="1" min="8" max="8"/>
    <col width="12" customWidth="1" min="9" max="9"/>
    <col width="18" customWidth="1" min="10" max="10"/>
    <col width="14" customWidth="1" min="11" max="11"/>
    <col width="24" customWidth="1" min="12" max="12"/>
  </cols>
  <sheetData>
    <row r="1" ht="26" customHeight="1">
      <c r="D1" s="1" t="inlineStr">
        <is>
          <t>Presupuesto y Proyección de Flujo Semanal</t>
        </is>
      </c>
    </row>
    <row r="2" ht="18" customHeight="1">
      <c r="D2" s="2" t="inlineStr">
        <is>
          <t>Grupo DISAL · Código FOR-FI-06 · Revisión 1.1 · Fecha 06-10-2026</t>
        </is>
      </c>
    </row>
    <row r="3" ht="6" customHeight="1"/>
    <row r="4">
      <c r="A4" s="3" t="inlineStr">
        <is>
          <t>Mes:</t>
        </is>
      </c>
      <c r="B4" s="4" t="inlineStr"/>
      <c r="D4" s="3" t="inlineStr">
        <is>
          <t>Elaboró (Finanzas):</t>
        </is>
      </c>
      <c r="E4" s="4" t="inlineStr"/>
    </row>
    <row r="5" ht="6" customHeight="1"/>
    <row r="6" ht="26" customHeight="1">
      <c r="A6" s="5" t="inlineStr">
        <is>
          <t>Fecha</t>
        </is>
      </c>
      <c r="B6" s="5" t="inlineStr">
        <is>
          <t>Cuenta</t>
        </is>
      </c>
      <c r="C6" s="5" t="inlineStr">
        <is>
          <t>Cliente / Proveedor</t>
        </is>
      </c>
      <c r="D6" s="5" t="inlineStr">
        <is>
          <t>Concepto</t>
        </is>
      </c>
      <c r="E6" s="5" t="inlineStr">
        <is>
          <t>Ingreso</t>
        </is>
      </c>
      <c r="F6" s="5" t="inlineStr">
        <is>
          <t>Egreso</t>
        </is>
      </c>
      <c r="G6" s="5" t="inlineStr">
        <is>
          <t>Clasificación</t>
        </is>
      </c>
      <c r="H6" s="5" t="inlineStr">
        <is>
          <t>Unidad de negocio</t>
        </is>
      </c>
      <c r="I6" s="5" t="inlineStr">
        <is>
          <t>Folio</t>
        </is>
      </c>
      <c r="J6" s="5" t="inlineStr">
        <is>
          <t>Forma de pago</t>
        </is>
      </c>
      <c r="K6" s="5" t="inlineStr">
        <is>
          <t>Método de pago</t>
        </is>
      </c>
      <c r="L6" s="5" t="inlineStr">
        <is>
          <t>Comentarios</t>
        </is>
      </c>
    </row>
    <row r="7" ht="15" customHeight="1">
      <c r="A7" s="6" t="n"/>
      <c r="B7" s="6" t="n"/>
      <c r="C7" s="6" t="n"/>
      <c r="D7" s="6" t="n"/>
      <c r="E7" s="7" t="n"/>
      <c r="F7" s="7" t="n"/>
      <c r="G7" s="6" t="n"/>
      <c r="H7" s="6" t="n"/>
      <c r="I7" s="6" t="n"/>
      <c r="J7" s="6" t="n"/>
      <c r="K7" s="6" t="n"/>
      <c r="L7" s="6" t="n"/>
    </row>
    <row r="8" ht="15" customHeight="1">
      <c r="A8" s="6" t="n"/>
      <c r="B8" s="6" t="n"/>
      <c r="C8" s="6" t="n"/>
      <c r="D8" s="6" t="n"/>
      <c r="E8" s="7" t="n"/>
      <c r="F8" s="7" t="n"/>
      <c r="G8" s="6" t="n"/>
      <c r="H8" s="6" t="n"/>
      <c r="I8" s="6" t="n"/>
      <c r="J8" s="6" t="n"/>
      <c r="K8" s="6" t="n"/>
      <c r="L8" s="6" t="n"/>
    </row>
    <row r="9" ht="15" customHeight="1">
      <c r="A9" s="6" t="n"/>
      <c r="B9" s="6" t="n"/>
      <c r="C9" s="6" t="n"/>
      <c r="D9" s="6" t="n"/>
      <c r="E9" s="7" t="n"/>
      <c r="F9" s="7" t="n"/>
      <c r="G9" s="6" t="n"/>
      <c r="H9" s="6" t="n"/>
      <c r="I9" s="6" t="n"/>
      <c r="J9" s="6" t="n"/>
      <c r="K9" s="6" t="n"/>
      <c r="L9" s="6" t="n"/>
    </row>
    <row r="10" ht="15" customHeight="1">
      <c r="A10" s="6" t="n"/>
      <c r="B10" s="6" t="n"/>
      <c r="C10" s="6" t="n"/>
      <c r="D10" s="6" t="n"/>
      <c r="E10" s="7" t="n"/>
      <c r="F10" s="7" t="n"/>
      <c r="G10" s="6" t="n"/>
      <c r="H10" s="6" t="n"/>
      <c r="I10" s="6" t="n"/>
      <c r="J10" s="6" t="n"/>
      <c r="K10" s="6" t="n"/>
      <c r="L10" s="6" t="n"/>
    </row>
    <row r="11" ht="15" customHeight="1">
      <c r="A11" s="6" t="n"/>
      <c r="B11" s="6" t="n"/>
      <c r="C11" s="6" t="n"/>
      <c r="D11" s="6" t="n"/>
      <c r="E11" s="7" t="n"/>
      <c r="F11" s="7" t="n"/>
      <c r="G11" s="6" t="n"/>
      <c r="H11" s="6" t="n"/>
      <c r="I11" s="6" t="n"/>
      <c r="J11" s="6" t="n"/>
      <c r="K11" s="6" t="n"/>
      <c r="L11" s="6" t="n"/>
    </row>
    <row r="12" ht="15" customHeight="1">
      <c r="A12" s="6" t="n"/>
      <c r="B12" s="6" t="n"/>
      <c r="C12" s="6" t="n"/>
      <c r="D12" s="6" t="n"/>
      <c r="E12" s="7" t="n"/>
      <c r="F12" s="7" t="n"/>
      <c r="G12" s="6" t="n"/>
      <c r="H12" s="6" t="n"/>
      <c r="I12" s="6" t="n"/>
      <c r="J12" s="6" t="n"/>
      <c r="K12" s="6" t="n"/>
      <c r="L12" s="6" t="n"/>
    </row>
    <row r="13" ht="15" customHeight="1">
      <c r="A13" s="6" t="n"/>
      <c r="B13" s="6" t="n"/>
      <c r="C13" s="6" t="n"/>
      <c r="D13" s="6" t="n"/>
      <c r="E13" s="7" t="n"/>
      <c r="F13" s="7" t="n"/>
      <c r="G13" s="6" t="n"/>
      <c r="H13" s="6" t="n"/>
      <c r="I13" s="6" t="n"/>
      <c r="J13" s="6" t="n"/>
      <c r="K13" s="6" t="n"/>
      <c r="L13" s="6" t="n"/>
    </row>
    <row r="14" ht="15" customHeight="1">
      <c r="A14" s="6" t="n"/>
      <c r="B14" s="6" t="n"/>
      <c r="C14" s="6" t="n"/>
      <c r="D14" s="6" t="n"/>
      <c r="E14" s="7" t="n"/>
      <c r="F14" s="7" t="n"/>
      <c r="G14" s="6" t="n"/>
      <c r="H14" s="6" t="n"/>
      <c r="I14" s="6" t="n"/>
      <c r="J14" s="6" t="n"/>
      <c r="K14" s="6" t="n"/>
      <c r="L14" s="6" t="n"/>
    </row>
    <row r="15" ht="15" customHeight="1">
      <c r="A15" s="6" t="n"/>
      <c r="B15" s="6" t="n"/>
      <c r="C15" s="6" t="n"/>
      <c r="D15" s="6" t="n"/>
      <c r="E15" s="7" t="n"/>
      <c r="F15" s="7" t="n"/>
      <c r="G15" s="6" t="n"/>
      <c r="H15" s="6" t="n"/>
      <c r="I15" s="6" t="n"/>
      <c r="J15" s="6" t="n"/>
      <c r="K15" s="6" t="n"/>
      <c r="L15" s="6" t="n"/>
    </row>
    <row r="16" ht="15" customHeight="1">
      <c r="A16" s="6" t="n"/>
      <c r="B16" s="6" t="n"/>
      <c r="C16" s="6" t="n"/>
      <c r="D16" s="6" t="n"/>
      <c r="E16" s="7" t="n"/>
      <c r="F16" s="7" t="n"/>
      <c r="G16" s="6" t="n"/>
      <c r="H16" s="6" t="n"/>
      <c r="I16" s="6" t="n"/>
      <c r="J16" s="6" t="n"/>
      <c r="K16" s="6" t="n"/>
      <c r="L16" s="6" t="n"/>
    </row>
    <row r="17" ht="15" customHeight="1">
      <c r="A17" s="6" t="n"/>
      <c r="B17" s="6" t="n"/>
      <c r="C17" s="6" t="n"/>
      <c r="D17" s="6" t="n"/>
      <c r="E17" s="7" t="n"/>
      <c r="F17" s="7" t="n"/>
      <c r="G17" s="6" t="n"/>
      <c r="H17" s="6" t="n"/>
      <c r="I17" s="6" t="n"/>
      <c r="J17" s="6" t="n"/>
      <c r="K17" s="6" t="n"/>
      <c r="L17" s="6" t="n"/>
    </row>
    <row r="18" ht="15" customHeight="1">
      <c r="A18" s="6" t="n"/>
      <c r="B18" s="6" t="n"/>
      <c r="C18" s="6" t="n"/>
      <c r="D18" s="6" t="n"/>
      <c r="E18" s="7" t="n"/>
      <c r="F18" s="7" t="n"/>
      <c r="G18" s="6" t="n"/>
      <c r="H18" s="6" t="n"/>
      <c r="I18" s="6" t="n"/>
      <c r="J18" s="6" t="n"/>
      <c r="K18" s="6" t="n"/>
      <c r="L18" s="6" t="n"/>
    </row>
    <row r="19" ht="15" customHeight="1">
      <c r="A19" s="6" t="n"/>
      <c r="B19" s="6" t="n"/>
      <c r="C19" s="6" t="n"/>
      <c r="D19" s="6" t="n"/>
      <c r="E19" s="7" t="n"/>
      <c r="F19" s="7" t="n"/>
      <c r="G19" s="6" t="n"/>
      <c r="H19" s="6" t="n"/>
      <c r="I19" s="6" t="n"/>
      <c r="J19" s="6" t="n"/>
      <c r="K19" s="6" t="n"/>
      <c r="L19" s="6" t="n"/>
    </row>
    <row r="20" ht="15" customHeight="1">
      <c r="A20" s="6" t="n"/>
      <c r="B20" s="6" t="n"/>
      <c r="C20" s="6" t="n"/>
      <c r="D20" s="6" t="n"/>
      <c r="E20" s="7" t="n"/>
      <c r="F20" s="7" t="n"/>
      <c r="G20" s="6" t="n"/>
      <c r="H20" s="6" t="n"/>
      <c r="I20" s="6" t="n"/>
      <c r="J20" s="6" t="n"/>
      <c r="K20" s="6" t="n"/>
      <c r="L20" s="6" t="n"/>
    </row>
    <row r="21" ht="15" customHeight="1">
      <c r="A21" s="6" t="n"/>
      <c r="B21" s="6" t="n"/>
      <c r="C21" s="6" t="n"/>
      <c r="D21" s="6" t="n"/>
      <c r="E21" s="7" t="n"/>
      <c r="F21" s="7" t="n"/>
      <c r="G21" s="6" t="n"/>
      <c r="H21" s="6" t="n"/>
      <c r="I21" s="6" t="n"/>
      <c r="J21" s="6" t="n"/>
      <c r="K21" s="6" t="n"/>
      <c r="L21" s="6" t="n"/>
    </row>
    <row r="22" ht="15" customHeight="1">
      <c r="A22" s="6" t="n"/>
      <c r="B22" s="6" t="n"/>
      <c r="C22" s="6" t="n"/>
      <c r="D22" s="6" t="n"/>
      <c r="E22" s="7" t="n"/>
      <c r="F22" s="7" t="n"/>
      <c r="G22" s="6" t="n"/>
      <c r="H22" s="6" t="n"/>
      <c r="I22" s="6" t="n"/>
      <c r="J22" s="6" t="n"/>
      <c r="K22" s="6" t="n"/>
      <c r="L22" s="6" t="n"/>
    </row>
    <row r="23" ht="15" customHeight="1">
      <c r="A23" s="6" t="n"/>
      <c r="B23" s="6" t="n"/>
      <c r="C23" s="6" t="n"/>
      <c r="D23" s="6" t="n"/>
      <c r="E23" s="7" t="n"/>
      <c r="F23" s="7" t="n"/>
      <c r="G23" s="6" t="n"/>
      <c r="H23" s="6" t="n"/>
      <c r="I23" s="6" t="n"/>
      <c r="J23" s="6" t="n"/>
      <c r="K23" s="6" t="n"/>
      <c r="L23" s="6" t="n"/>
    </row>
    <row r="24" ht="15" customHeight="1">
      <c r="A24" s="6" t="n"/>
      <c r="B24" s="6" t="n"/>
      <c r="C24" s="6" t="n"/>
      <c r="D24" s="6" t="n"/>
      <c r="E24" s="7" t="n"/>
      <c r="F24" s="7" t="n"/>
      <c r="G24" s="6" t="n"/>
      <c r="H24" s="6" t="n"/>
      <c r="I24" s="6" t="n"/>
      <c r="J24" s="6" t="n"/>
      <c r="K24" s="6" t="n"/>
      <c r="L24" s="6" t="n"/>
    </row>
    <row r="25" ht="15" customHeight="1">
      <c r="A25" s="6" t="n"/>
      <c r="B25" s="6" t="n"/>
      <c r="C25" s="6" t="n"/>
      <c r="D25" s="6" t="n"/>
      <c r="E25" s="7" t="n"/>
      <c r="F25" s="7" t="n"/>
      <c r="G25" s="6" t="n"/>
      <c r="H25" s="6" t="n"/>
      <c r="I25" s="6" t="n"/>
      <c r="J25" s="6" t="n"/>
      <c r="K25" s="6" t="n"/>
      <c r="L25" s="6" t="n"/>
    </row>
    <row r="26" ht="15" customHeight="1">
      <c r="A26" s="6" t="n"/>
      <c r="B26" s="6" t="n"/>
      <c r="C26" s="6" t="n"/>
      <c r="D26" s="6" t="n"/>
      <c r="E26" s="7" t="n"/>
      <c r="F26" s="7" t="n"/>
      <c r="G26" s="6" t="n"/>
      <c r="H26" s="6" t="n"/>
      <c r="I26" s="6" t="n"/>
      <c r="J26" s="6" t="n"/>
      <c r="K26" s="6" t="n"/>
      <c r="L26" s="6" t="n"/>
    </row>
    <row r="27" ht="15" customHeight="1">
      <c r="A27" s="6" t="n"/>
      <c r="B27" s="6" t="n"/>
      <c r="C27" s="6" t="n"/>
      <c r="D27" s="6" t="n"/>
      <c r="E27" s="7" t="n"/>
      <c r="F27" s="7" t="n"/>
      <c r="G27" s="6" t="n"/>
      <c r="H27" s="6" t="n"/>
      <c r="I27" s="6" t="n"/>
      <c r="J27" s="6" t="n"/>
      <c r="K27" s="6" t="n"/>
      <c r="L27" s="6" t="n"/>
    </row>
    <row r="28" ht="15" customHeight="1">
      <c r="A28" s="6" t="n"/>
      <c r="B28" s="6" t="n"/>
      <c r="C28" s="6" t="n"/>
      <c r="D28" s="6" t="n"/>
      <c r="E28" s="7" t="n"/>
      <c r="F28" s="7" t="n"/>
      <c r="G28" s="6" t="n"/>
      <c r="H28" s="6" t="n"/>
      <c r="I28" s="6" t="n"/>
      <c r="J28" s="6" t="n"/>
      <c r="K28" s="6" t="n"/>
      <c r="L28" s="6" t="n"/>
    </row>
    <row r="29" ht="15" customHeight="1">
      <c r="A29" s="6" t="n"/>
      <c r="B29" s="6" t="n"/>
      <c r="C29" s="6" t="n"/>
      <c r="D29" s="6" t="n"/>
      <c r="E29" s="7" t="n"/>
      <c r="F29" s="7" t="n"/>
      <c r="G29" s="6" t="n"/>
      <c r="H29" s="6" t="n"/>
      <c r="I29" s="6" t="n"/>
      <c r="J29" s="6" t="n"/>
      <c r="K29" s="6" t="n"/>
      <c r="L29" s="6" t="n"/>
    </row>
    <row r="30" ht="15" customHeight="1">
      <c r="A30" s="6" t="n"/>
      <c r="B30" s="6" t="n"/>
      <c r="C30" s="6" t="n"/>
      <c r="D30" s="6" t="n"/>
      <c r="E30" s="7" t="n"/>
      <c r="F30" s="7" t="n"/>
      <c r="G30" s="6" t="n"/>
      <c r="H30" s="6" t="n"/>
      <c r="I30" s="6" t="n"/>
      <c r="J30" s="6" t="n"/>
      <c r="K30" s="6" t="n"/>
      <c r="L30" s="6" t="n"/>
    </row>
    <row r="31" ht="15" customHeight="1">
      <c r="A31" s="6" t="n"/>
      <c r="B31" s="6" t="n"/>
      <c r="C31" s="6" t="n"/>
      <c r="D31" s="6" t="n"/>
      <c r="E31" s="7" t="n"/>
      <c r="F31" s="7" t="n"/>
      <c r="G31" s="6" t="n"/>
      <c r="H31" s="6" t="n"/>
      <c r="I31" s="6" t="n"/>
      <c r="J31" s="6" t="n"/>
      <c r="K31" s="6" t="n"/>
      <c r="L31" s="6" t="n"/>
    </row>
    <row r="32" ht="15" customHeight="1">
      <c r="A32" s="6" t="n"/>
      <c r="B32" s="6" t="n"/>
      <c r="C32" s="6" t="n"/>
      <c r="D32" s="6" t="n"/>
      <c r="E32" s="7" t="n"/>
      <c r="F32" s="7" t="n"/>
      <c r="G32" s="6" t="n"/>
      <c r="H32" s="6" t="n"/>
      <c r="I32" s="6" t="n"/>
      <c r="J32" s="6" t="n"/>
      <c r="K32" s="6" t="n"/>
      <c r="L32" s="6" t="n"/>
    </row>
    <row r="33" ht="15" customHeight="1">
      <c r="A33" s="6" t="n"/>
      <c r="B33" s="6" t="n"/>
      <c r="C33" s="6" t="n"/>
      <c r="D33" s="6" t="n"/>
      <c r="E33" s="7" t="n"/>
      <c r="F33" s="7" t="n"/>
      <c r="G33" s="6" t="n"/>
      <c r="H33" s="6" t="n"/>
      <c r="I33" s="6" t="n"/>
      <c r="J33" s="6" t="n"/>
      <c r="K33" s="6" t="n"/>
      <c r="L33" s="6" t="n"/>
    </row>
    <row r="34" ht="15" customHeight="1">
      <c r="A34" s="6" t="n"/>
      <c r="B34" s="6" t="n"/>
      <c r="C34" s="6" t="n"/>
      <c r="D34" s="6" t="n"/>
      <c r="E34" s="7" t="n"/>
      <c r="F34" s="7" t="n"/>
      <c r="G34" s="6" t="n"/>
      <c r="H34" s="6" t="n"/>
      <c r="I34" s="6" t="n"/>
      <c r="J34" s="6" t="n"/>
      <c r="K34" s="6" t="n"/>
      <c r="L34" s="6" t="n"/>
    </row>
    <row r="35" ht="15" customHeight="1">
      <c r="A35" s="6" t="n"/>
      <c r="B35" s="6" t="n"/>
      <c r="C35" s="6" t="n"/>
      <c r="D35" s="6" t="n"/>
      <c r="E35" s="7" t="n"/>
      <c r="F35" s="7" t="n"/>
      <c r="G35" s="6" t="n"/>
      <c r="H35" s="6" t="n"/>
      <c r="I35" s="6" t="n"/>
      <c r="J35" s="6" t="n"/>
      <c r="K35" s="6" t="n"/>
      <c r="L35" s="6" t="n"/>
    </row>
    <row r="36" ht="15" customHeight="1">
      <c r="A36" s="6" t="n"/>
      <c r="B36" s="6" t="n"/>
      <c r="C36" s="6" t="n"/>
      <c r="D36" s="6" t="n"/>
      <c r="E36" s="7" t="n"/>
      <c r="F36" s="7" t="n"/>
      <c r="G36" s="6" t="n"/>
      <c r="H36" s="6" t="n"/>
      <c r="I36" s="6" t="n"/>
      <c r="J36" s="6" t="n"/>
      <c r="K36" s="6" t="n"/>
      <c r="L36" s="6" t="n"/>
    </row>
    <row r="37" ht="15" customHeight="1">
      <c r="A37" s="6" t="n"/>
      <c r="B37" s="6" t="n"/>
      <c r="C37" s="6" t="n"/>
      <c r="D37" s="6" t="n"/>
      <c r="E37" s="7" t="n"/>
      <c r="F37" s="7" t="n"/>
      <c r="G37" s="6" t="n"/>
      <c r="H37" s="6" t="n"/>
      <c r="I37" s="6" t="n"/>
      <c r="J37" s="6" t="n"/>
      <c r="K37" s="6" t="n"/>
      <c r="L37" s="6" t="n"/>
    </row>
    <row r="38" ht="15" customHeight="1">
      <c r="A38" s="6" t="n"/>
      <c r="B38" s="6" t="n"/>
      <c r="C38" s="6" t="n"/>
      <c r="D38" s="6" t="n"/>
      <c r="E38" s="7" t="n"/>
      <c r="F38" s="7" t="n"/>
      <c r="G38" s="6" t="n"/>
      <c r="H38" s="6" t="n"/>
      <c r="I38" s="6" t="n"/>
      <c r="J38" s="6" t="n"/>
      <c r="K38" s="6" t="n"/>
      <c r="L38" s="6" t="n"/>
    </row>
    <row r="39" ht="15" customHeight="1">
      <c r="A39" s="6" t="n"/>
      <c r="B39" s="6" t="n"/>
      <c r="C39" s="6" t="n"/>
      <c r="D39" s="6" t="n"/>
      <c r="E39" s="7" t="n"/>
      <c r="F39" s="7" t="n"/>
      <c r="G39" s="6" t="n"/>
      <c r="H39" s="6" t="n"/>
      <c r="I39" s="6" t="n"/>
      <c r="J39" s="6" t="n"/>
      <c r="K39" s="6" t="n"/>
      <c r="L39" s="6" t="n"/>
    </row>
    <row r="40" ht="15" customHeight="1">
      <c r="A40" s="6" t="n"/>
      <c r="B40" s="6" t="n"/>
      <c r="C40" s="6" t="n"/>
      <c r="D40" s="6" t="n"/>
      <c r="E40" s="7" t="n"/>
      <c r="F40" s="7" t="n"/>
      <c r="G40" s="6" t="n"/>
      <c r="H40" s="6" t="n"/>
      <c r="I40" s="6" t="n"/>
      <c r="J40" s="6" t="n"/>
      <c r="K40" s="6" t="n"/>
      <c r="L40" s="6" t="n"/>
    </row>
    <row r="41" ht="15" customHeight="1">
      <c r="A41" s="6" t="n"/>
      <c r="B41" s="6" t="n"/>
      <c r="C41" s="6" t="n"/>
      <c r="D41" s="6" t="n"/>
      <c r="E41" s="7" t="n"/>
      <c r="F41" s="7" t="n"/>
      <c r="G41" s="6" t="n"/>
      <c r="H41" s="6" t="n"/>
      <c r="I41" s="6" t="n"/>
      <c r="J41" s="6" t="n"/>
      <c r="K41" s="6" t="n"/>
      <c r="L41" s="6" t="n"/>
    </row>
    <row r="42" ht="15" customHeight="1">
      <c r="A42" s="6" t="n"/>
      <c r="B42" s="6" t="n"/>
      <c r="C42" s="6" t="n"/>
      <c r="D42" s="6" t="n"/>
      <c r="E42" s="7" t="n"/>
      <c r="F42" s="7" t="n"/>
      <c r="G42" s="6" t="n"/>
      <c r="H42" s="6" t="n"/>
      <c r="I42" s="6" t="n"/>
      <c r="J42" s="6" t="n"/>
      <c r="K42" s="6" t="n"/>
      <c r="L42" s="6" t="n"/>
    </row>
    <row r="43" ht="15" customHeight="1">
      <c r="A43" s="6" t="n"/>
      <c r="B43" s="6" t="n"/>
      <c r="C43" s="6" t="n"/>
      <c r="D43" s="6" t="n"/>
      <c r="E43" s="7" t="n"/>
      <c r="F43" s="7" t="n"/>
      <c r="G43" s="6" t="n"/>
      <c r="H43" s="6" t="n"/>
      <c r="I43" s="6" t="n"/>
      <c r="J43" s="6" t="n"/>
      <c r="K43" s="6" t="n"/>
      <c r="L43" s="6" t="n"/>
    </row>
    <row r="44" ht="15" customHeight="1">
      <c r="A44" s="6" t="n"/>
      <c r="B44" s="6" t="n"/>
      <c r="C44" s="6" t="n"/>
      <c r="D44" s="6" t="n"/>
      <c r="E44" s="7" t="n"/>
      <c r="F44" s="7" t="n"/>
      <c r="G44" s="6" t="n"/>
      <c r="H44" s="6" t="n"/>
      <c r="I44" s="6" t="n"/>
      <c r="J44" s="6" t="n"/>
      <c r="K44" s="6" t="n"/>
      <c r="L44" s="6" t="n"/>
    </row>
    <row r="45" ht="15" customHeight="1">
      <c r="A45" s="6" t="n"/>
      <c r="B45" s="6" t="n"/>
      <c r="C45" s="6" t="n"/>
      <c r="D45" s="6" t="n"/>
      <c r="E45" s="7" t="n"/>
      <c r="F45" s="7" t="n"/>
      <c r="G45" s="6" t="n"/>
      <c r="H45" s="6" t="n"/>
      <c r="I45" s="6" t="n"/>
      <c r="J45" s="6" t="n"/>
      <c r="K45" s="6" t="n"/>
      <c r="L45" s="6" t="n"/>
    </row>
    <row r="46" ht="15" customHeight="1">
      <c r="A46" s="6" t="n"/>
      <c r="B46" s="6" t="n"/>
      <c r="C46" s="6" t="n"/>
      <c r="D46" s="6" t="n"/>
      <c r="E46" s="7" t="n"/>
      <c r="F46" s="7" t="n"/>
      <c r="G46" s="6" t="n"/>
      <c r="H46" s="6" t="n"/>
      <c r="I46" s="6" t="n"/>
      <c r="J46" s="6" t="n"/>
      <c r="K46" s="6" t="n"/>
      <c r="L46" s="6" t="n"/>
    </row>
    <row r="47" ht="15" customHeight="1">
      <c r="A47" s="6" t="n"/>
      <c r="B47" s="6" t="n"/>
      <c r="C47" s="6" t="n"/>
      <c r="D47" s="6" t="n"/>
      <c r="E47" s="7" t="n"/>
      <c r="F47" s="7" t="n"/>
      <c r="G47" s="6" t="n"/>
      <c r="H47" s="6" t="n"/>
      <c r="I47" s="6" t="n"/>
      <c r="J47" s="6" t="n"/>
      <c r="K47" s="6" t="n"/>
      <c r="L47" s="6" t="n"/>
    </row>
    <row r="48" ht="15" customHeight="1">
      <c r="A48" s="6" t="n"/>
      <c r="B48" s="6" t="n"/>
      <c r="C48" s="6" t="n"/>
      <c r="D48" s="6" t="n"/>
      <c r="E48" s="7" t="n"/>
      <c r="F48" s="7" t="n"/>
      <c r="G48" s="6" t="n"/>
      <c r="H48" s="6" t="n"/>
      <c r="I48" s="6" t="n"/>
      <c r="J48" s="6" t="n"/>
      <c r="K48" s="6" t="n"/>
      <c r="L48" s="6" t="n"/>
    </row>
    <row r="49" ht="15" customHeight="1">
      <c r="A49" s="6" t="n"/>
      <c r="B49" s="6" t="n"/>
      <c r="C49" s="6" t="n"/>
      <c r="D49" s="6" t="n"/>
      <c r="E49" s="7" t="n"/>
      <c r="F49" s="7" t="n"/>
      <c r="G49" s="6" t="n"/>
      <c r="H49" s="6" t="n"/>
      <c r="I49" s="6" t="n"/>
      <c r="J49" s="6" t="n"/>
      <c r="K49" s="6" t="n"/>
      <c r="L49" s="6" t="n"/>
    </row>
    <row r="50" ht="15" customHeight="1">
      <c r="A50" s="6" t="n"/>
      <c r="B50" s="6" t="n"/>
      <c r="C50" s="6" t="n"/>
      <c r="D50" s="6" t="n"/>
      <c r="E50" s="7" t="n"/>
      <c r="F50" s="7" t="n"/>
      <c r="G50" s="6" t="n"/>
      <c r="H50" s="6" t="n"/>
      <c r="I50" s="6" t="n"/>
      <c r="J50" s="6" t="n"/>
      <c r="K50" s="6" t="n"/>
      <c r="L50" s="6" t="n"/>
    </row>
    <row r="51" ht="15" customHeight="1">
      <c r="A51" s="6" t="n"/>
      <c r="B51" s="6" t="n"/>
      <c r="C51" s="6" t="n"/>
      <c r="D51" s="6" t="n"/>
      <c r="E51" s="7" t="n"/>
      <c r="F51" s="7" t="n"/>
      <c r="G51" s="6" t="n"/>
      <c r="H51" s="6" t="n"/>
      <c r="I51" s="6" t="n"/>
      <c r="J51" s="6" t="n"/>
      <c r="K51" s="6" t="n"/>
      <c r="L51" s="6" t="n"/>
    </row>
    <row r="52" ht="15" customHeight="1">
      <c r="A52" s="6" t="n"/>
      <c r="B52" s="6" t="n"/>
      <c r="C52" s="6" t="n"/>
      <c r="D52" s="6" t="n"/>
      <c r="E52" s="7" t="n"/>
      <c r="F52" s="7" t="n"/>
      <c r="G52" s="6" t="n"/>
      <c r="H52" s="6" t="n"/>
      <c r="I52" s="6" t="n"/>
      <c r="J52" s="6" t="n"/>
      <c r="K52" s="6" t="n"/>
      <c r="L52" s="6" t="n"/>
    </row>
    <row r="53" ht="15" customHeight="1">
      <c r="A53" s="6" t="n"/>
      <c r="B53" s="6" t="n"/>
      <c r="C53" s="6" t="n"/>
      <c r="D53" s="6" t="n"/>
      <c r="E53" s="7" t="n"/>
      <c r="F53" s="7" t="n"/>
      <c r="G53" s="6" t="n"/>
      <c r="H53" s="6" t="n"/>
      <c r="I53" s="6" t="n"/>
      <c r="J53" s="6" t="n"/>
      <c r="K53" s="6" t="n"/>
      <c r="L53" s="6" t="n"/>
    </row>
    <row r="54" ht="15" customHeight="1">
      <c r="A54" s="6" t="n"/>
      <c r="B54" s="6" t="n"/>
      <c r="C54" s="6" t="n"/>
      <c r="D54" s="6" t="n"/>
      <c r="E54" s="7" t="n"/>
      <c r="F54" s="7" t="n"/>
      <c r="G54" s="6" t="n"/>
      <c r="H54" s="6" t="n"/>
      <c r="I54" s="6" t="n"/>
      <c r="J54" s="6" t="n"/>
      <c r="K54" s="6" t="n"/>
      <c r="L54" s="6" t="n"/>
    </row>
    <row r="55" ht="15" customHeight="1">
      <c r="A55" s="6" t="n"/>
      <c r="B55" s="6" t="n"/>
      <c r="C55" s="6" t="n"/>
      <c r="D55" s="6" t="n"/>
      <c r="E55" s="7" t="n"/>
      <c r="F55" s="7" t="n"/>
      <c r="G55" s="6" t="n"/>
      <c r="H55" s="6" t="n"/>
      <c r="I55" s="6" t="n"/>
      <c r="J55" s="6" t="n"/>
      <c r="K55" s="6" t="n"/>
      <c r="L55" s="6" t="n"/>
    </row>
    <row r="56" ht="15" customHeight="1">
      <c r="A56" s="6" t="n"/>
      <c r="B56" s="6" t="n"/>
      <c r="C56" s="6" t="n"/>
      <c r="D56" s="6" t="n"/>
      <c r="E56" s="7" t="n"/>
      <c r="F56" s="7" t="n"/>
      <c r="G56" s="6" t="n"/>
      <c r="H56" s="6" t="n"/>
      <c r="I56" s="6" t="n"/>
      <c r="J56" s="6" t="n"/>
      <c r="K56" s="6" t="n"/>
      <c r="L56" s="6" t="n"/>
    </row>
    <row r="57" ht="15" customHeight="1">
      <c r="A57" s="6" t="n"/>
      <c r="B57" s="6" t="n"/>
      <c r="C57" s="6" t="n"/>
      <c r="D57" s="6" t="n"/>
      <c r="E57" s="7" t="n"/>
      <c r="F57" s="7" t="n"/>
      <c r="G57" s="6" t="n"/>
      <c r="H57" s="6" t="n"/>
      <c r="I57" s="6" t="n"/>
      <c r="J57" s="6" t="n"/>
      <c r="K57" s="6" t="n"/>
      <c r="L57" s="6" t="n"/>
    </row>
    <row r="58" ht="15" customHeight="1">
      <c r="A58" s="6" t="n"/>
      <c r="B58" s="6" t="n"/>
      <c r="C58" s="6" t="n"/>
      <c r="D58" s="6" t="n"/>
      <c r="E58" s="7" t="n"/>
      <c r="F58" s="7" t="n"/>
      <c r="G58" s="6" t="n"/>
      <c r="H58" s="6" t="n"/>
      <c r="I58" s="6" t="n"/>
      <c r="J58" s="6" t="n"/>
      <c r="K58" s="6" t="n"/>
      <c r="L58" s="6" t="n"/>
    </row>
    <row r="59" ht="15" customHeight="1">
      <c r="A59" s="6" t="n"/>
      <c r="B59" s="6" t="n"/>
      <c r="C59" s="6" t="n"/>
      <c r="D59" s="6" t="n"/>
      <c r="E59" s="7" t="n"/>
      <c r="F59" s="7" t="n"/>
      <c r="G59" s="6" t="n"/>
      <c r="H59" s="6" t="n"/>
      <c r="I59" s="6" t="n"/>
      <c r="J59" s="6" t="n"/>
      <c r="K59" s="6" t="n"/>
      <c r="L59" s="6" t="n"/>
    </row>
    <row r="60" ht="15" customHeight="1">
      <c r="A60" s="6" t="n"/>
      <c r="B60" s="6" t="n"/>
      <c r="C60" s="6" t="n"/>
      <c r="D60" s="6" t="n"/>
      <c r="E60" s="7" t="n"/>
      <c r="F60" s="7" t="n"/>
      <c r="G60" s="6" t="n"/>
      <c r="H60" s="6" t="n"/>
      <c r="I60" s="6" t="n"/>
      <c r="J60" s="6" t="n"/>
      <c r="K60" s="6" t="n"/>
      <c r="L60" s="6" t="n"/>
    </row>
    <row r="61" ht="15" customHeight="1">
      <c r="A61" s="6" t="n"/>
      <c r="B61" s="6" t="n"/>
      <c r="C61" s="6" t="n"/>
      <c r="D61" s="6" t="n"/>
      <c r="E61" s="7" t="n"/>
      <c r="F61" s="7" t="n"/>
      <c r="G61" s="6" t="n"/>
      <c r="H61" s="6" t="n"/>
      <c r="I61" s="6" t="n"/>
      <c r="J61" s="6" t="n"/>
      <c r="K61" s="6" t="n"/>
      <c r="L61" s="6" t="n"/>
    </row>
    <row r="62" ht="15" customHeight="1">
      <c r="A62" s="6" t="n"/>
      <c r="B62" s="6" t="n"/>
      <c r="C62" s="6" t="n"/>
      <c r="D62" s="6" t="n"/>
      <c r="E62" s="7" t="n"/>
      <c r="F62" s="7" t="n"/>
      <c r="G62" s="6" t="n"/>
      <c r="H62" s="6" t="n"/>
      <c r="I62" s="6" t="n"/>
      <c r="J62" s="6" t="n"/>
      <c r="K62" s="6" t="n"/>
      <c r="L62" s="6" t="n"/>
    </row>
    <row r="63" ht="15" customHeight="1">
      <c r="A63" s="6" t="n"/>
      <c r="B63" s="6" t="n"/>
      <c r="C63" s="6" t="n"/>
      <c r="D63" s="6" t="n"/>
      <c r="E63" s="7" t="n"/>
      <c r="F63" s="7" t="n"/>
      <c r="G63" s="6" t="n"/>
      <c r="H63" s="6" t="n"/>
      <c r="I63" s="6" t="n"/>
      <c r="J63" s="6" t="n"/>
      <c r="K63" s="6" t="n"/>
      <c r="L63" s="6" t="n"/>
    </row>
    <row r="64" ht="15" customHeight="1">
      <c r="A64" s="6" t="n"/>
      <c r="B64" s="6" t="n"/>
      <c r="C64" s="6" t="n"/>
      <c r="D64" s="6" t="n"/>
      <c r="E64" s="7" t="n"/>
      <c r="F64" s="7" t="n"/>
      <c r="G64" s="6" t="n"/>
      <c r="H64" s="6" t="n"/>
      <c r="I64" s="6" t="n"/>
      <c r="J64" s="6" t="n"/>
      <c r="K64" s="6" t="n"/>
      <c r="L64" s="6" t="n"/>
    </row>
    <row r="65" ht="15" customHeight="1">
      <c r="A65" s="6" t="n"/>
      <c r="B65" s="6" t="n"/>
      <c r="C65" s="6" t="n"/>
      <c r="D65" s="6" t="n"/>
      <c r="E65" s="7" t="n"/>
      <c r="F65" s="7" t="n"/>
      <c r="G65" s="6" t="n"/>
      <c r="H65" s="6" t="n"/>
      <c r="I65" s="6" t="n"/>
      <c r="J65" s="6" t="n"/>
      <c r="K65" s="6" t="n"/>
      <c r="L65" s="6" t="n"/>
    </row>
    <row r="66" ht="15" customHeight="1">
      <c r="A66" s="6" t="n"/>
      <c r="B66" s="6" t="n"/>
      <c r="C66" s="6" t="n"/>
      <c r="D66" s="6" t="n"/>
      <c r="E66" s="7" t="n"/>
      <c r="F66" s="7" t="n"/>
      <c r="G66" s="6" t="n"/>
      <c r="H66" s="6" t="n"/>
      <c r="I66" s="6" t="n"/>
      <c r="J66" s="6" t="n"/>
      <c r="K66" s="6" t="n"/>
      <c r="L66" s="6" t="n"/>
    </row>
    <row r="67" ht="15" customHeight="1">
      <c r="A67" s="6" t="n"/>
      <c r="B67" s="6" t="n"/>
      <c r="C67" s="6" t="n"/>
      <c r="D67" s="6" t="n"/>
      <c r="E67" s="7" t="n"/>
      <c r="F67" s="7" t="n"/>
      <c r="G67" s="6" t="n"/>
      <c r="H67" s="6" t="n"/>
      <c r="I67" s="6" t="n"/>
      <c r="J67" s="6" t="n"/>
      <c r="K67" s="6" t="n"/>
      <c r="L67" s="6" t="n"/>
    </row>
    <row r="68" ht="15" customHeight="1">
      <c r="A68" s="6" t="n"/>
      <c r="B68" s="6" t="n"/>
      <c r="C68" s="6" t="n"/>
      <c r="D68" s="6" t="n"/>
      <c r="E68" s="7" t="n"/>
      <c r="F68" s="7" t="n"/>
      <c r="G68" s="6" t="n"/>
      <c r="H68" s="6" t="n"/>
      <c r="I68" s="6" t="n"/>
      <c r="J68" s="6" t="n"/>
      <c r="K68" s="6" t="n"/>
      <c r="L68" s="6" t="n"/>
    </row>
    <row r="69" ht="15" customHeight="1">
      <c r="A69" s="6" t="n"/>
      <c r="B69" s="6" t="n"/>
      <c r="C69" s="6" t="n"/>
      <c r="D69" s="6" t="n"/>
      <c r="E69" s="7" t="n"/>
      <c r="F69" s="7" t="n"/>
      <c r="G69" s="6" t="n"/>
      <c r="H69" s="6" t="n"/>
      <c r="I69" s="6" t="n"/>
      <c r="J69" s="6" t="n"/>
      <c r="K69" s="6" t="n"/>
      <c r="L69" s="6" t="n"/>
    </row>
    <row r="70" ht="15" customHeight="1">
      <c r="A70" s="6" t="n"/>
      <c r="B70" s="6" t="n"/>
      <c r="C70" s="6" t="n"/>
      <c r="D70" s="6" t="n"/>
      <c r="E70" s="7" t="n"/>
      <c r="F70" s="7" t="n"/>
      <c r="G70" s="6" t="n"/>
      <c r="H70" s="6" t="n"/>
      <c r="I70" s="6" t="n"/>
      <c r="J70" s="6" t="n"/>
      <c r="K70" s="6" t="n"/>
      <c r="L70" s="6" t="n"/>
    </row>
    <row r="71" ht="15" customHeight="1">
      <c r="A71" s="6" t="n"/>
      <c r="B71" s="6" t="n"/>
      <c r="C71" s="6" t="n"/>
      <c r="D71" s="6" t="n"/>
      <c r="E71" s="7" t="n"/>
      <c r="F71" s="7" t="n"/>
      <c r="G71" s="6" t="n"/>
      <c r="H71" s="6" t="n"/>
      <c r="I71" s="6" t="n"/>
      <c r="J71" s="6" t="n"/>
      <c r="K71" s="6" t="n"/>
      <c r="L71" s="6" t="n"/>
    </row>
    <row r="72" ht="15" customHeight="1">
      <c r="A72" s="6" t="n"/>
      <c r="B72" s="6" t="n"/>
      <c r="C72" s="6" t="n"/>
      <c r="D72" s="6" t="n"/>
      <c r="E72" s="7" t="n"/>
      <c r="F72" s="7" t="n"/>
      <c r="G72" s="6" t="n"/>
      <c r="H72" s="6" t="n"/>
      <c r="I72" s="6" t="n"/>
      <c r="J72" s="6" t="n"/>
      <c r="K72" s="6" t="n"/>
      <c r="L72" s="6" t="n"/>
    </row>
    <row r="73" ht="15" customHeight="1">
      <c r="A73" s="6" t="n"/>
      <c r="B73" s="6" t="n"/>
      <c r="C73" s="6" t="n"/>
      <c r="D73" s="6" t="n"/>
      <c r="E73" s="7" t="n"/>
      <c r="F73" s="7" t="n"/>
      <c r="G73" s="6" t="n"/>
      <c r="H73" s="6" t="n"/>
      <c r="I73" s="6" t="n"/>
      <c r="J73" s="6" t="n"/>
      <c r="K73" s="6" t="n"/>
      <c r="L73" s="6" t="n"/>
    </row>
    <row r="74" ht="15" customHeight="1">
      <c r="A74" s="6" t="n"/>
      <c r="B74" s="6" t="n"/>
      <c r="C74" s="6" t="n"/>
      <c r="D74" s="6" t="n"/>
      <c r="E74" s="7" t="n"/>
      <c r="F74" s="7" t="n"/>
      <c r="G74" s="6" t="n"/>
      <c r="H74" s="6" t="n"/>
      <c r="I74" s="6" t="n"/>
      <c r="J74" s="6" t="n"/>
      <c r="K74" s="6" t="n"/>
      <c r="L74" s="6" t="n"/>
    </row>
    <row r="75" ht="15" customHeight="1">
      <c r="A75" s="6" t="n"/>
      <c r="B75" s="6" t="n"/>
      <c r="C75" s="6" t="n"/>
      <c r="D75" s="6" t="n"/>
      <c r="E75" s="7" t="n"/>
      <c r="F75" s="7" t="n"/>
      <c r="G75" s="6" t="n"/>
      <c r="H75" s="6" t="n"/>
      <c r="I75" s="6" t="n"/>
      <c r="J75" s="6" t="n"/>
      <c r="K75" s="6" t="n"/>
      <c r="L75" s="6" t="n"/>
    </row>
    <row r="76" ht="15" customHeight="1">
      <c r="A76" s="6" t="n"/>
      <c r="B76" s="6" t="n"/>
      <c r="C76" s="6" t="n"/>
      <c r="D76" s="6" t="n"/>
      <c r="E76" s="7" t="n"/>
      <c r="F76" s="7" t="n"/>
      <c r="G76" s="6" t="n"/>
      <c r="H76" s="6" t="n"/>
      <c r="I76" s="6" t="n"/>
      <c r="J76" s="6" t="n"/>
      <c r="K76" s="6" t="n"/>
      <c r="L76" s="6" t="n"/>
    </row>
    <row r="77" ht="15" customHeight="1">
      <c r="A77" s="6" t="n"/>
      <c r="B77" s="6" t="n"/>
      <c r="C77" s="6" t="n"/>
      <c r="D77" s="6" t="n"/>
      <c r="E77" s="7" t="n"/>
      <c r="F77" s="7" t="n"/>
      <c r="G77" s="6" t="n"/>
      <c r="H77" s="6" t="n"/>
      <c r="I77" s="6" t="n"/>
      <c r="J77" s="6" t="n"/>
      <c r="K77" s="6" t="n"/>
      <c r="L77" s="6" t="n"/>
    </row>
    <row r="78" ht="15" customHeight="1">
      <c r="A78" s="6" t="n"/>
      <c r="B78" s="6" t="n"/>
      <c r="C78" s="6" t="n"/>
      <c r="D78" s="6" t="n"/>
      <c r="E78" s="7" t="n"/>
      <c r="F78" s="7" t="n"/>
      <c r="G78" s="6" t="n"/>
      <c r="H78" s="6" t="n"/>
      <c r="I78" s="6" t="n"/>
      <c r="J78" s="6" t="n"/>
      <c r="K78" s="6" t="n"/>
      <c r="L78" s="6" t="n"/>
    </row>
    <row r="79" ht="15" customHeight="1">
      <c r="A79" s="6" t="n"/>
      <c r="B79" s="6" t="n"/>
      <c r="C79" s="6" t="n"/>
      <c r="D79" s="6" t="n"/>
      <c r="E79" s="7" t="n"/>
      <c r="F79" s="7" t="n"/>
      <c r="G79" s="6" t="n"/>
      <c r="H79" s="6" t="n"/>
      <c r="I79" s="6" t="n"/>
      <c r="J79" s="6" t="n"/>
      <c r="K79" s="6" t="n"/>
      <c r="L79" s="6" t="n"/>
    </row>
    <row r="80" ht="15" customHeight="1">
      <c r="A80" s="6" t="n"/>
      <c r="B80" s="6" t="n"/>
      <c r="C80" s="6" t="n"/>
      <c r="D80" s="6" t="n"/>
      <c r="E80" s="7" t="n"/>
      <c r="F80" s="7" t="n"/>
      <c r="G80" s="6" t="n"/>
      <c r="H80" s="6" t="n"/>
      <c r="I80" s="6" t="n"/>
      <c r="J80" s="6" t="n"/>
      <c r="K80" s="6" t="n"/>
      <c r="L80" s="6" t="n"/>
    </row>
    <row r="81" ht="15" customHeight="1">
      <c r="A81" s="6" t="n"/>
      <c r="B81" s="6" t="n"/>
      <c r="C81" s="6" t="n"/>
      <c r="D81" s="6" t="n"/>
      <c r="E81" s="7" t="n"/>
      <c r="F81" s="7" t="n"/>
      <c r="G81" s="6" t="n"/>
      <c r="H81" s="6" t="n"/>
      <c r="I81" s="6" t="n"/>
      <c r="J81" s="6" t="n"/>
      <c r="K81" s="6" t="n"/>
      <c r="L81" s="6" t="n"/>
    </row>
    <row r="82" ht="15" customHeight="1">
      <c r="A82" s="6" t="n"/>
      <c r="B82" s="6" t="n"/>
      <c r="C82" s="6" t="n"/>
      <c r="D82" s="6" t="n"/>
      <c r="E82" s="7" t="n"/>
      <c r="F82" s="7" t="n"/>
      <c r="G82" s="6" t="n"/>
      <c r="H82" s="6" t="n"/>
      <c r="I82" s="6" t="n"/>
      <c r="J82" s="6" t="n"/>
      <c r="K82" s="6" t="n"/>
      <c r="L82" s="6" t="n"/>
    </row>
    <row r="83" ht="15" customHeight="1">
      <c r="A83" s="6" t="n"/>
      <c r="B83" s="6" t="n"/>
      <c r="C83" s="6" t="n"/>
      <c r="D83" s="6" t="n"/>
      <c r="E83" s="7" t="n"/>
      <c r="F83" s="7" t="n"/>
      <c r="G83" s="6" t="n"/>
      <c r="H83" s="6" t="n"/>
      <c r="I83" s="6" t="n"/>
      <c r="J83" s="6" t="n"/>
      <c r="K83" s="6" t="n"/>
      <c r="L83" s="6" t="n"/>
    </row>
    <row r="84" ht="15" customHeight="1">
      <c r="A84" s="6" t="n"/>
      <c r="B84" s="6" t="n"/>
      <c r="C84" s="6" t="n"/>
      <c r="D84" s="6" t="n"/>
      <c r="E84" s="7" t="n"/>
      <c r="F84" s="7" t="n"/>
      <c r="G84" s="6" t="n"/>
      <c r="H84" s="6" t="n"/>
      <c r="I84" s="6" t="n"/>
      <c r="J84" s="6" t="n"/>
      <c r="K84" s="6" t="n"/>
      <c r="L84" s="6" t="n"/>
    </row>
    <row r="85" ht="15" customHeight="1">
      <c r="A85" s="6" t="n"/>
      <c r="B85" s="6" t="n"/>
      <c r="C85" s="6" t="n"/>
      <c r="D85" s="6" t="n"/>
      <c r="E85" s="7" t="n"/>
      <c r="F85" s="7" t="n"/>
      <c r="G85" s="6" t="n"/>
      <c r="H85" s="6" t="n"/>
      <c r="I85" s="6" t="n"/>
      <c r="J85" s="6" t="n"/>
      <c r="K85" s="6" t="n"/>
      <c r="L85" s="6" t="n"/>
    </row>
    <row r="86" ht="15" customHeight="1">
      <c r="A86" s="6" t="n"/>
      <c r="B86" s="6" t="n"/>
      <c r="C86" s="6" t="n"/>
      <c r="D86" s="6" t="n"/>
      <c r="E86" s="7" t="n"/>
      <c r="F86" s="7" t="n"/>
      <c r="G86" s="6" t="n"/>
      <c r="H86" s="6" t="n"/>
      <c r="I86" s="6" t="n"/>
      <c r="J86" s="6" t="n"/>
      <c r="K86" s="6" t="n"/>
      <c r="L86" s="6" t="n"/>
    </row>
    <row r="87" ht="15" customHeight="1">
      <c r="A87" s="6" t="n"/>
      <c r="B87" s="6" t="n"/>
      <c r="C87" s="6" t="n"/>
      <c r="D87" s="6" t="n"/>
      <c r="E87" s="7" t="n"/>
      <c r="F87" s="7" t="n"/>
      <c r="G87" s="6" t="n"/>
      <c r="H87" s="6" t="n"/>
      <c r="I87" s="6" t="n"/>
      <c r="J87" s="6" t="n"/>
      <c r="K87" s="6" t="n"/>
      <c r="L87" s="6" t="n"/>
    </row>
    <row r="88" ht="15" customHeight="1">
      <c r="A88" s="6" t="n"/>
      <c r="B88" s="6" t="n"/>
      <c r="C88" s="6" t="n"/>
      <c r="D88" s="6" t="n"/>
      <c r="E88" s="7" t="n"/>
      <c r="F88" s="7" t="n"/>
      <c r="G88" s="6" t="n"/>
      <c r="H88" s="6" t="n"/>
      <c r="I88" s="6" t="n"/>
      <c r="J88" s="6" t="n"/>
      <c r="K88" s="6" t="n"/>
      <c r="L88" s="6" t="n"/>
    </row>
    <row r="89" ht="15" customHeight="1">
      <c r="A89" s="6" t="n"/>
      <c r="B89" s="6" t="n"/>
      <c r="C89" s="6" t="n"/>
      <c r="D89" s="6" t="n"/>
      <c r="E89" s="7" t="n"/>
      <c r="F89" s="7" t="n"/>
      <c r="G89" s="6" t="n"/>
      <c r="H89" s="6" t="n"/>
      <c r="I89" s="6" t="n"/>
      <c r="J89" s="6" t="n"/>
      <c r="K89" s="6" t="n"/>
      <c r="L89" s="6" t="n"/>
    </row>
    <row r="90" ht="15" customHeight="1">
      <c r="A90" s="6" t="n"/>
      <c r="B90" s="6" t="n"/>
      <c r="C90" s="6" t="n"/>
      <c r="D90" s="6" t="n"/>
      <c r="E90" s="7" t="n"/>
      <c r="F90" s="7" t="n"/>
      <c r="G90" s="6" t="n"/>
      <c r="H90" s="6" t="n"/>
      <c r="I90" s="6" t="n"/>
      <c r="J90" s="6" t="n"/>
      <c r="K90" s="6" t="n"/>
      <c r="L90" s="6" t="n"/>
    </row>
    <row r="91" ht="15" customHeight="1">
      <c r="A91" s="6" t="n"/>
      <c r="B91" s="6" t="n"/>
      <c r="C91" s="6" t="n"/>
      <c r="D91" s="6" t="n"/>
      <c r="E91" s="7" t="n"/>
      <c r="F91" s="7" t="n"/>
      <c r="G91" s="6" t="n"/>
      <c r="H91" s="6" t="n"/>
      <c r="I91" s="6" t="n"/>
      <c r="J91" s="6" t="n"/>
      <c r="K91" s="6" t="n"/>
      <c r="L91" s="6" t="n"/>
    </row>
    <row r="92" ht="15" customHeight="1">
      <c r="A92" s="6" t="n"/>
      <c r="B92" s="6" t="n"/>
      <c r="C92" s="6" t="n"/>
      <c r="D92" s="6" t="n"/>
      <c r="E92" s="7" t="n"/>
      <c r="F92" s="7" t="n"/>
      <c r="G92" s="6" t="n"/>
      <c r="H92" s="6" t="n"/>
      <c r="I92" s="6" t="n"/>
      <c r="J92" s="6" t="n"/>
      <c r="K92" s="6" t="n"/>
      <c r="L92" s="6" t="n"/>
    </row>
    <row r="93" ht="15" customHeight="1">
      <c r="A93" s="6" t="n"/>
      <c r="B93" s="6" t="n"/>
      <c r="C93" s="6" t="n"/>
      <c r="D93" s="6" t="n"/>
      <c r="E93" s="7" t="n"/>
      <c r="F93" s="7" t="n"/>
      <c r="G93" s="6" t="n"/>
      <c r="H93" s="6" t="n"/>
      <c r="I93" s="6" t="n"/>
      <c r="J93" s="6" t="n"/>
      <c r="K93" s="6" t="n"/>
      <c r="L93" s="6" t="n"/>
    </row>
    <row r="94" ht="15" customHeight="1">
      <c r="A94" s="6" t="n"/>
      <c r="B94" s="6" t="n"/>
      <c r="C94" s="6" t="n"/>
      <c r="D94" s="6" t="n"/>
      <c r="E94" s="7" t="n"/>
      <c r="F94" s="7" t="n"/>
      <c r="G94" s="6" t="n"/>
      <c r="H94" s="6" t="n"/>
      <c r="I94" s="6" t="n"/>
      <c r="J94" s="6" t="n"/>
      <c r="K94" s="6" t="n"/>
      <c r="L94" s="6" t="n"/>
    </row>
    <row r="95" ht="15" customHeight="1">
      <c r="A95" s="6" t="n"/>
      <c r="B95" s="6" t="n"/>
      <c r="C95" s="6" t="n"/>
      <c r="D95" s="6" t="n"/>
      <c r="E95" s="7" t="n"/>
      <c r="F95" s="7" t="n"/>
      <c r="G95" s="6" t="n"/>
      <c r="H95" s="6" t="n"/>
      <c r="I95" s="6" t="n"/>
      <c r="J95" s="6" t="n"/>
      <c r="K95" s="6" t="n"/>
      <c r="L95" s="6" t="n"/>
    </row>
    <row r="96" ht="15" customHeight="1">
      <c r="A96" s="6" t="n"/>
      <c r="B96" s="6" t="n"/>
      <c r="C96" s="6" t="n"/>
      <c r="D96" s="6" t="n"/>
      <c r="E96" s="7" t="n"/>
      <c r="F96" s="7" t="n"/>
      <c r="G96" s="6" t="n"/>
      <c r="H96" s="6" t="n"/>
      <c r="I96" s="6" t="n"/>
      <c r="J96" s="6" t="n"/>
      <c r="K96" s="6" t="n"/>
      <c r="L96" s="6" t="n"/>
    </row>
    <row r="97" ht="15" customHeight="1">
      <c r="A97" s="6" t="n"/>
      <c r="B97" s="6" t="n"/>
      <c r="C97" s="6" t="n"/>
      <c r="D97" s="6" t="n"/>
      <c r="E97" s="7" t="n"/>
      <c r="F97" s="7" t="n"/>
      <c r="G97" s="6" t="n"/>
      <c r="H97" s="6" t="n"/>
      <c r="I97" s="6" t="n"/>
      <c r="J97" s="6" t="n"/>
      <c r="K97" s="6" t="n"/>
      <c r="L97" s="6" t="n"/>
    </row>
    <row r="98" ht="15" customHeight="1">
      <c r="A98" s="6" t="n"/>
      <c r="B98" s="6" t="n"/>
      <c r="C98" s="6" t="n"/>
      <c r="D98" s="6" t="n"/>
      <c r="E98" s="7" t="n"/>
      <c r="F98" s="7" t="n"/>
      <c r="G98" s="6" t="n"/>
      <c r="H98" s="6" t="n"/>
      <c r="I98" s="6" t="n"/>
      <c r="J98" s="6" t="n"/>
      <c r="K98" s="6" t="n"/>
      <c r="L98" s="6" t="n"/>
    </row>
    <row r="99" ht="15" customHeight="1">
      <c r="A99" s="6" t="n"/>
      <c r="B99" s="6" t="n"/>
      <c r="C99" s="6" t="n"/>
      <c r="D99" s="6" t="n"/>
      <c r="E99" s="7" t="n"/>
      <c r="F99" s="7" t="n"/>
      <c r="G99" s="6" t="n"/>
      <c r="H99" s="6" t="n"/>
      <c r="I99" s="6" t="n"/>
      <c r="J99" s="6" t="n"/>
      <c r="K99" s="6" t="n"/>
      <c r="L99" s="6" t="n"/>
    </row>
    <row r="100" ht="15" customHeight="1">
      <c r="A100" s="6" t="n"/>
      <c r="B100" s="6" t="n"/>
      <c r="C100" s="6" t="n"/>
      <c r="D100" s="6" t="n"/>
      <c r="E100" s="7" t="n"/>
      <c r="F100" s="7" t="n"/>
      <c r="G100" s="6" t="n"/>
      <c r="H100" s="6" t="n"/>
      <c r="I100" s="6" t="n"/>
      <c r="J100" s="6" t="n"/>
      <c r="K100" s="6" t="n"/>
      <c r="L100" s="6" t="n"/>
    </row>
    <row r="101" ht="15" customHeight="1">
      <c r="A101" s="6" t="n"/>
      <c r="B101" s="6" t="n"/>
      <c r="C101" s="6" t="n"/>
      <c r="D101" s="6" t="n"/>
      <c r="E101" s="7" t="n"/>
      <c r="F101" s="7" t="n"/>
      <c r="G101" s="6" t="n"/>
      <c r="H101" s="6" t="n"/>
      <c r="I101" s="6" t="n"/>
      <c r="J101" s="6" t="n"/>
      <c r="K101" s="6" t="n"/>
      <c r="L101" s="6" t="n"/>
    </row>
    <row r="102" ht="15" customHeight="1">
      <c r="A102" s="6" t="n"/>
      <c r="B102" s="6" t="n"/>
      <c r="C102" s="6" t="n"/>
      <c r="D102" s="6" t="n"/>
      <c r="E102" s="7" t="n"/>
      <c r="F102" s="7" t="n"/>
      <c r="G102" s="6" t="n"/>
      <c r="H102" s="6" t="n"/>
      <c r="I102" s="6" t="n"/>
      <c r="J102" s="6" t="n"/>
      <c r="K102" s="6" t="n"/>
      <c r="L102" s="6" t="n"/>
    </row>
    <row r="103" ht="15" customHeight="1">
      <c r="A103" s="6" t="n"/>
      <c r="B103" s="6" t="n"/>
      <c r="C103" s="6" t="n"/>
      <c r="D103" s="6" t="n"/>
      <c r="E103" s="7" t="n"/>
      <c r="F103" s="7" t="n"/>
      <c r="G103" s="6" t="n"/>
      <c r="H103" s="6" t="n"/>
      <c r="I103" s="6" t="n"/>
      <c r="J103" s="6" t="n"/>
      <c r="K103" s="6" t="n"/>
      <c r="L103" s="6" t="n"/>
    </row>
    <row r="104" ht="15" customHeight="1">
      <c r="A104" s="6" t="n"/>
      <c r="B104" s="6" t="n"/>
      <c r="C104" s="6" t="n"/>
      <c r="D104" s="6" t="n"/>
      <c r="E104" s="7" t="n"/>
      <c r="F104" s="7" t="n"/>
      <c r="G104" s="6" t="n"/>
      <c r="H104" s="6" t="n"/>
      <c r="I104" s="6" t="n"/>
      <c r="J104" s="6" t="n"/>
      <c r="K104" s="6" t="n"/>
      <c r="L104" s="6" t="n"/>
    </row>
    <row r="105" ht="15" customHeight="1">
      <c r="A105" s="6" t="n"/>
      <c r="B105" s="6" t="n"/>
      <c r="C105" s="6" t="n"/>
      <c r="D105" s="6" t="n"/>
      <c r="E105" s="7" t="n"/>
      <c r="F105" s="7" t="n"/>
      <c r="G105" s="6" t="n"/>
      <c r="H105" s="6" t="n"/>
      <c r="I105" s="6" t="n"/>
      <c r="J105" s="6" t="n"/>
      <c r="K105" s="6" t="n"/>
      <c r="L105" s="6" t="n"/>
    </row>
    <row r="106" ht="15" customHeight="1">
      <c r="A106" s="6" t="n"/>
      <c r="B106" s="6" t="n"/>
      <c r="C106" s="6" t="n"/>
      <c r="D106" s="6" t="n"/>
      <c r="E106" s="7" t="n"/>
      <c r="F106" s="7" t="n"/>
      <c r="G106" s="6" t="n"/>
      <c r="H106" s="6" t="n"/>
      <c r="I106" s="6" t="n"/>
      <c r="J106" s="6" t="n"/>
      <c r="K106" s="6" t="n"/>
      <c r="L106" s="6" t="n"/>
    </row>
    <row r="107" ht="15" customHeight="1">
      <c r="A107" s="6" t="n"/>
      <c r="B107" s="6" t="n"/>
      <c r="C107" s="6" t="n"/>
      <c r="D107" s="6" t="n"/>
      <c r="E107" s="7" t="n"/>
      <c r="F107" s="7" t="n"/>
      <c r="G107" s="6" t="n"/>
      <c r="H107" s="6" t="n"/>
      <c r="I107" s="6" t="n"/>
      <c r="J107" s="6" t="n"/>
      <c r="K107" s="6" t="n"/>
      <c r="L107" s="6" t="n"/>
    </row>
    <row r="108" ht="15" customHeight="1">
      <c r="A108" s="6" t="n"/>
      <c r="B108" s="6" t="n"/>
      <c r="C108" s="6" t="n"/>
      <c r="D108" s="6" t="n"/>
      <c r="E108" s="7" t="n"/>
      <c r="F108" s="7" t="n"/>
      <c r="G108" s="6" t="n"/>
      <c r="H108" s="6" t="n"/>
      <c r="I108" s="6" t="n"/>
      <c r="J108" s="6" t="n"/>
      <c r="K108" s="6" t="n"/>
      <c r="L108" s="6" t="n"/>
    </row>
    <row r="109" ht="15" customHeight="1">
      <c r="A109" s="6" t="n"/>
      <c r="B109" s="6" t="n"/>
      <c r="C109" s="6" t="n"/>
      <c r="D109" s="6" t="n"/>
      <c r="E109" s="7" t="n"/>
      <c r="F109" s="7" t="n"/>
      <c r="G109" s="6" t="n"/>
      <c r="H109" s="6" t="n"/>
      <c r="I109" s="6" t="n"/>
      <c r="J109" s="6" t="n"/>
      <c r="K109" s="6" t="n"/>
      <c r="L109" s="6" t="n"/>
    </row>
    <row r="110" ht="15" customHeight="1">
      <c r="A110" s="6" t="n"/>
      <c r="B110" s="6" t="n"/>
      <c r="C110" s="6" t="n"/>
      <c r="D110" s="6" t="n"/>
      <c r="E110" s="7" t="n"/>
      <c r="F110" s="7" t="n"/>
      <c r="G110" s="6" t="n"/>
      <c r="H110" s="6" t="n"/>
      <c r="I110" s="6" t="n"/>
      <c r="J110" s="6" t="n"/>
      <c r="K110" s="6" t="n"/>
      <c r="L110" s="6" t="n"/>
    </row>
    <row r="111" ht="15" customHeight="1">
      <c r="A111" s="6" t="n"/>
      <c r="B111" s="6" t="n"/>
      <c r="C111" s="6" t="n"/>
      <c r="D111" s="6" t="n"/>
      <c r="E111" s="7" t="n"/>
      <c r="F111" s="7" t="n"/>
      <c r="G111" s="6" t="n"/>
      <c r="H111" s="6" t="n"/>
      <c r="I111" s="6" t="n"/>
      <c r="J111" s="6" t="n"/>
      <c r="K111" s="6" t="n"/>
      <c r="L111" s="6" t="n"/>
    </row>
    <row r="112" ht="15" customHeight="1">
      <c r="A112" s="6" t="n"/>
      <c r="B112" s="6" t="n"/>
      <c r="C112" s="6" t="n"/>
      <c r="D112" s="6" t="n"/>
      <c r="E112" s="7" t="n"/>
      <c r="F112" s="7" t="n"/>
      <c r="G112" s="6" t="n"/>
      <c r="H112" s="6" t="n"/>
      <c r="I112" s="6" t="n"/>
      <c r="J112" s="6" t="n"/>
      <c r="K112" s="6" t="n"/>
      <c r="L112" s="6" t="n"/>
    </row>
    <row r="113" ht="15" customHeight="1">
      <c r="A113" s="6" t="n"/>
      <c r="B113" s="6" t="n"/>
      <c r="C113" s="6" t="n"/>
      <c r="D113" s="6" t="n"/>
      <c r="E113" s="7" t="n"/>
      <c r="F113" s="7" t="n"/>
      <c r="G113" s="6" t="n"/>
      <c r="H113" s="6" t="n"/>
      <c r="I113" s="6" t="n"/>
      <c r="J113" s="6" t="n"/>
      <c r="K113" s="6" t="n"/>
      <c r="L113" s="6" t="n"/>
    </row>
    <row r="114" ht="15" customHeight="1">
      <c r="A114" s="6" t="n"/>
      <c r="B114" s="6" t="n"/>
      <c r="C114" s="6" t="n"/>
      <c r="D114" s="6" t="n"/>
      <c r="E114" s="7" t="n"/>
      <c r="F114" s="7" t="n"/>
      <c r="G114" s="6" t="n"/>
      <c r="H114" s="6" t="n"/>
      <c r="I114" s="6" t="n"/>
      <c r="J114" s="6" t="n"/>
      <c r="K114" s="6" t="n"/>
      <c r="L114" s="6" t="n"/>
    </row>
    <row r="115" ht="15" customHeight="1">
      <c r="A115" s="6" t="n"/>
      <c r="B115" s="6" t="n"/>
      <c r="C115" s="6" t="n"/>
      <c r="D115" s="6" t="n"/>
      <c r="E115" s="7" t="n"/>
      <c r="F115" s="7" t="n"/>
      <c r="G115" s="6" t="n"/>
      <c r="H115" s="6" t="n"/>
      <c r="I115" s="6" t="n"/>
      <c r="J115" s="6" t="n"/>
      <c r="K115" s="6" t="n"/>
      <c r="L115" s="6" t="n"/>
    </row>
    <row r="116" ht="15" customHeight="1">
      <c r="A116" s="6" t="n"/>
      <c r="B116" s="6" t="n"/>
      <c r="C116" s="6" t="n"/>
      <c r="D116" s="6" t="n"/>
      <c r="E116" s="7" t="n"/>
      <c r="F116" s="7" t="n"/>
      <c r="G116" s="6" t="n"/>
      <c r="H116" s="6" t="n"/>
      <c r="I116" s="6" t="n"/>
      <c r="J116" s="6" t="n"/>
      <c r="K116" s="6" t="n"/>
      <c r="L116" s="6" t="n"/>
    </row>
    <row r="117" ht="15" customHeight="1">
      <c r="A117" s="6" t="n"/>
      <c r="B117" s="6" t="n"/>
      <c r="C117" s="6" t="n"/>
      <c r="D117" s="6" t="n"/>
      <c r="E117" s="7" t="n"/>
      <c r="F117" s="7" t="n"/>
      <c r="G117" s="6" t="n"/>
      <c r="H117" s="6" t="n"/>
      <c r="I117" s="6" t="n"/>
      <c r="J117" s="6" t="n"/>
      <c r="K117" s="6" t="n"/>
      <c r="L117" s="6" t="n"/>
    </row>
    <row r="118" ht="15" customHeight="1">
      <c r="A118" s="6" t="n"/>
      <c r="B118" s="6" t="n"/>
      <c r="C118" s="6" t="n"/>
      <c r="D118" s="6" t="n"/>
      <c r="E118" s="7" t="n"/>
      <c r="F118" s="7" t="n"/>
      <c r="G118" s="6" t="n"/>
      <c r="H118" s="6" t="n"/>
      <c r="I118" s="6" t="n"/>
      <c r="J118" s="6" t="n"/>
      <c r="K118" s="6" t="n"/>
      <c r="L118" s="6" t="n"/>
    </row>
    <row r="119" ht="15" customHeight="1">
      <c r="A119" s="6" t="n"/>
      <c r="B119" s="6" t="n"/>
      <c r="C119" s="6" t="n"/>
      <c r="D119" s="6" t="n"/>
      <c r="E119" s="7" t="n"/>
      <c r="F119" s="7" t="n"/>
      <c r="G119" s="6" t="n"/>
      <c r="H119" s="6" t="n"/>
      <c r="I119" s="6" t="n"/>
      <c r="J119" s="6" t="n"/>
      <c r="K119" s="6" t="n"/>
      <c r="L119" s="6" t="n"/>
    </row>
    <row r="120" ht="15" customHeight="1">
      <c r="A120" s="6" t="n"/>
      <c r="B120" s="6" t="n"/>
      <c r="C120" s="6" t="n"/>
      <c r="D120" s="6" t="n"/>
      <c r="E120" s="7" t="n"/>
      <c r="F120" s="7" t="n"/>
      <c r="G120" s="6" t="n"/>
      <c r="H120" s="6" t="n"/>
      <c r="I120" s="6" t="n"/>
      <c r="J120" s="6" t="n"/>
      <c r="K120" s="6" t="n"/>
      <c r="L120" s="6" t="n"/>
    </row>
    <row r="121" ht="15" customHeight="1">
      <c r="A121" s="6" t="n"/>
      <c r="B121" s="6" t="n"/>
      <c r="C121" s="6" t="n"/>
      <c r="D121" s="6" t="n"/>
      <c r="E121" s="7" t="n"/>
      <c r="F121" s="7" t="n"/>
      <c r="G121" s="6" t="n"/>
      <c r="H121" s="6" t="n"/>
      <c r="I121" s="6" t="n"/>
      <c r="J121" s="6" t="n"/>
      <c r="K121" s="6" t="n"/>
      <c r="L121" s="6" t="n"/>
    </row>
    <row r="122" ht="15" customHeight="1">
      <c r="A122" s="6" t="n"/>
      <c r="B122" s="6" t="n"/>
      <c r="C122" s="6" t="n"/>
      <c r="D122" s="6" t="n"/>
      <c r="E122" s="7" t="n"/>
      <c r="F122" s="7" t="n"/>
      <c r="G122" s="6" t="n"/>
      <c r="H122" s="6" t="n"/>
      <c r="I122" s="6" t="n"/>
      <c r="J122" s="6" t="n"/>
      <c r="K122" s="6" t="n"/>
      <c r="L122" s="6" t="n"/>
    </row>
    <row r="123" ht="15" customHeight="1">
      <c r="A123" s="6" t="n"/>
      <c r="B123" s="6" t="n"/>
      <c r="C123" s="6" t="n"/>
      <c r="D123" s="6" t="n"/>
      <c r="E123" s="7" t="n"/>
      <c r="F123" s="7" t="n"/>
      <c r="G123" s="6" t="n"/>
      <c r="H123" s="6" t="n"/>
      <c r="I123" s="6" t="n"/>
      <c r="J123" s="6" t="n"/>
      <c r="K123" s="6" t="n"/>
      <c r="L123" s="6" t="n"/>
    </row>
    <row r="124" ht="15" customHeight="1">
      <c r="A124" s="6" t="n"/>
      <c r="B124" s="6" t="n"/>
      <c r="C124" s="6" t="n"/>
      <c r="D124" s="6" t="n"/>
      <c r="E124" s="7" t="n"/>
      <c r="F124" s="7" t="n"/>
      <c r="G124" s="6" t="n"/>
      <c r="H124" s="6" t="n"/>
      <c r="I124" s="6" t="n"/>
      <c r="J124" s="6" t="n"/>
      <c r="K124" s="6" t="n"/>
      <c r="L124" s="6" t="n"/>
    </row>
    <row r="125" ht="15" customHeight="1">
      <c r="A125" s="6" t="n"/>
      <c r="B125" s="6" t="n"/>
      <c r="C125" s="6" t="n"/>
      <c r="D125" s="6" t="n"/>
      <c r="E125" s="7" t="n"/>
      <c r="F125" s="7" t="n"/>
      <c r="G125" s="6" t="n"/>
      <c r="H125" s="6" t="n"/>
      <c r="I125" s="6" t="n"/>
      <c r="J125" s="6" t="n"/>
      <c r="K125" s="6" t="n"/>
      <c r="L125" s="6" t="n"/>
    </row>
    <row r="126" ht="15" customHeight="1">
      <c r="A126" s="6" t="n"/>
      <c r="B126" s="6" t="n"/>
      <c r="C126" s="6" t="n"/>
      <c r="D126" s="6" t="n"/>
      <c r="E126" s="7" t="n"/>
      <c r="F126" s="7" t="n"/>
      <c r="G126" s="6" t="n"/>
      <c r="H126" s="6" t="n"/>
      <c r="I126" s="6" t="n"/>
      <c r="J126" s="6" t="n"/>
      <c r="K126" s="6" t="n"/>
      <c r="L126" s="6" t="n"/>
    </row>
  </sheetData>
  <mergeCells count="3">
    <mergeCell ref="A1:C2"/>
    <mergeCell ref="D2:H2"/>
    <mergeCell ref="D1:H1"/>
  </mergeCells>
  <dataValidations count="3">
    <dataValidation sqref="B7:B126" showDropDown="0" showInputMessage="0" showErrorMessage="0" allowBlank="1" type="list">
      <formula1>"Bancos CUU,Bancos HMO,Efectivo CUU,Efectivo HMO,Caja Chica CUU"</formula1>
    </dataValidation>
    <dataValidation sqref="G7:G126" showDropDown="0" showInputMessage="0" showErrorMessage="0" allowBlank="1" type="list">
      <formula1>Clasificador!$A$2:$A$60</formula1>
    </dataValidation>
    <dataValidation sqref="H7:H126" showDropDown="0" showInputMessage="0" showErrorMessage="0" allowBlank="1" type="list">
      <formula1>"Chihuahua,Hermosillo"</formula1>
    </dataValidation>
  </dataValidations>
  <pageMargins left="0.3" right="0.3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9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3" max="3"/>
  </cols>
  <sheetData>
    <row r="1">
      <c r="A1" s="3" t="inlineStr">
        <is>
          <t>Clasificación</t>
        </is>
      </c>
      <c r="C1" s="3" t="inlineStr">
        <is>
          <t>Unidad de negocio</t>
        </is>
      </c>
    </row>
    <row r="2">
      <c r="A2" s="4" t="inlineStr">
        <is>
          <t>Ventas contado</t>
        </is>
      </c>
      <c r="C2" s="4" t="inlineStr">
        <is>
          <t>Chihuahua</t>
        </is>
      </c>
    </row>
    <row r="3">
      <c r="A3" s="4" t="inlineStr">
        <is>
          <t>Ventas crédito</t>
        </is>
      </c>
      <c r="C3" s="4" t="inlineStr">
        <is>
          <t>Hermosillo</t>
        </is>
      </c>
    </row>
    <row r="4">
      <c r="A4" s="4" t="inlineStr">
        <is>
          <t>Otros ingresos</t>
        </is>
      </c>
    </row>
    <row r="5">
      <c r="A5" s="4" t="inlineStr">
        <is>
          <t>Aportaciones de socios</t>
        </is>
      </c>
    </row>
    <row r="6">
      <c r="A6" s="4" t="inlineStr">
        <is>
          <t>Compras/Contado</t>
        </is>
      </c>
    </row>
    <row r="7">
      <c r="A7" s="4" t="inlineStr">
        <is>
          <t>Compras/Crédito</t>
        </is>
      </c>
    </row>
    <row r="8">
      <c r="A8" s="4" t="inlineStr">
        <is>
          <t>Agua Potable</t>
        </is>
      </c>
    </row>
    <row r="9">
      <c r="A9" s="4" t="inlineStr">
        <is>
          <t>Alarmas</t>
        </is>
      </c>
    </row>
    <row r="10">
      <c r="A10" s="4" t="inlineStr">
        <is>
          <t>Aportaciones patronales IMSS-INFONAVIT</t>
        </is>
      </c>
    </row>
    <row r="11">
      <c r="A11" s="4" t="inlineStr">
        <is>
          <t>Arrendamiento Equipo Transporte</t>
        </is>
      </c>
    </row>
    <row r="12">
      <c r="A12" s="4" t="inlineStr">
        <is>
          <t>Arrendamiento impresora</t>
        </is>
      </c>
    </row>
    <row r="13">
      <c r="A13" s="4" t="inlineStr">
        <is>
          <t>Arrendamiento Inmuebles</t>
        </is>
      </c>
    </row>
    <row r="14">
      <c r="A14" s="4" t="inlineStr">
        <is>
          <t>Despacho Contable</t>
        </is>
      </c>
    </row>
    <row r="15">
      <c r="A15" s="4" t="inlineStr">
        <is>
          <t>Capacitaciones</t>
        </is>
      </c>
    </row>
    <row r="16">
      <c r="A16" s="4" t="inlineStr">
        <is>
          <t>Casetas</t>
        </is>
      </c>
    </row>
    <row r="17">
      <c r="A17" s="4" t="inlineStr">
        <is>
          <t>Celulares y GPS</t>
        </is>
      </c>
    </row>
    <row r="18">
      <c r="A18" s="4" t="inlineStr">
        <is>
          <t>CFE</t>
        </is>
      </c>
    </row>
    <row r="19">
      <c r="A19" s="4" t="inlineStr">
        <is>
          <t>Combustibles</t>
        </is>
      </c>
    </row>
    <row r="20">
      <c r="A20" s="4" t="inlineStr">
        <is>
          <t>Comisiones bancarias</t>
        </is>
      </c>
    </row>
    <row r="21">
      <c r="A21" s="4" t="inlineStr">
        <is>
          <t>Eventos y cumpleaños</t>
        </is>
      </c>
    </row>
    <row r="22">
      <c r="A22" s="4" t="inlineStr">
        <is>
          <t>Finiquitos</t>
        </is>
      </c>
    </row>
    <row r="23">
      <c r="A23" s="4" t="inlineStr">
        <is>
          <t>FONACOT</t>
        </is>
      </c>
    </row>
    <row r="24">
      <c r="A24" s="4" t="inlineStr">
        <is>
          <t>Fumigación</t>
        </is>
      </c>
    </row>
    <row r="25">
      <c r="A25" s="4" t="inlineStr">
        <is>
          <t>Impuesto sobre Nómina</t>
        </is>
      </c>
    </row>
    <row r="26">
      <c r="A26" s="4" t="inlineStr">
        <is>
          <t>Impuestos Federales</t>
        </is>
      </c>
    </row>
    <row r="27">
      <c r="A27" s="4" t="inlineStr">
        <is>
          <t>Inversiones en activos</t>
        </is>
      </c>
    </row>
    <row r="28">
      <c r="A28" s="4" t="inlineStr">
        <is>
          <t>Mantenimiento Inmuebles</t>
        </is>
      </c>
    </row>
    <row r="29">
      <c r="A29" s="4" t="inlineStr">
        <is>
          <t>Mantenimiento Maquinaria y Equipo Transporte</t>
        </is>
      </c>
    </row>
    <row r="30">
      <c r="A30" s="4" t="inlineStr">
        <is>
          <t>Mercadotecnia y publicidad</t>
        </is>
      </c>
    </row>
    <row r="31">
      <c r="A31" s="4" t="inlineStr">
        <is>
          <t>Nómina</t>
        </is>
      </c>
    </row>
    <row r="32">
      <c r="A32" s="4" t="inlineStr">
        <is>
          <t>Otros egresos</t>
        </is>
      </c>
    </row>
    <row r="33">
      <c r="A33" s="4" t="inlineStr">
        <is>
          <t>Otros servicios</t>
        </is>
      </c>
    </row>
    <row r="34">
      <c r="A34" s="4" t="inlineStr">
        <is>
          <t>Papelería</t>
        </is>
      </c>
    </row>
    <row r="35">
      <c r="A35" s="4" t="inlineStr">
        <is>
          <t>Pasivos bancarios y créditos</t>
        </is>
      </c>
    </row>
    <row r="36">
      <c r="A36" s="4" t="inlineStr">
        <is>
          <t>Préstamo a Empleados</t>
        </is>
      </c>
    </row>
    <row r="37">
      <c r="A37" s="4" t="inlineStr">
        <is>
          <t>Recolección de basura</t>
        </is>
      </c>
    </row>
    <row r="38">
      <c r="A38" s="4" t="inlineStr">
        <is>
          <t>Reserva Impuestos</t>
        </is>
      </c>
    </row>
    <row r="39">
      <c r="A39" s="4" t="inlineStr">
        <is>
          <t>Seguros</t>
        </is>
      </c>
    </row>
    <row r="40">
      <c r="A40" s="4" t="inlineStr">
        <is>
          <t>Servicios Profesionales/Asesorías</t>
        </is>
      </c>
    </row>
    <row r="41">
      <c r="A41" s="4" t="inlineStr">
        <is>
          <t>Sistemas</t>
        </is>
      </c>
    </row>
    <row r="42">
      <c r="A42" s="4" t="inlineStr">
        <is>
          <t>Spotify Chat GPT y otras Apps</t>
        </is>
      </c>
    </row>
    <row r="43">
      <c r="A43" s="4" t="inlineStr">
        <is>
          <t>Suministros de cafetería</t>
        </is>
      </c>
    </row>
    <row r="44">
      <c r="A44" s="4" t="inlineStr">
        <is>
          <t>Télefono e internet</t>
        </is>
      </c>
    </row>
    <row r="45">
      <c r="A45" s="4" t="inlineStr">
        <is>
          <t>Trámites y Permisos</t>
        </is>
      </c>
    </row>
    <row r="46">
      <c r="A46" s="4" t="inlineStr">
        <is>
          <t>Traspaso entre cuentas propias</t>
        </is>
      </c>
    </row>
    <row r="47">
      <c r="A47" s="4" t="inlineStr">
        <is>
          <t>Uniformes</t>
        </is>
      </c>
    </row>
    <row r="48">
      <c r="A48" s="4" t="inlineStr">
        <is>
          <t>Utilidades Socios</t>
        </is>
      </c>
    </row>
    <row r="49">
      <c r="A49" s="4" t="inlineStr">
        <is>
          <t>Viáticos</t>
        </is>
      </c>
    </row>
  </sheetData>
  <pageMargins left="0.3" right="0.3" top="0.4" bottom="0.4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58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6" customWidth="1" min="2" max="2"/>
    <col width="16" customWidth="1" min="3" max="3"/>
    <col width="16" customWidth="1" min="4" max="4"/>
  </cols>
  <sheetData>
    <row r="1">
      <c r="A1" s="8" t="inlineStr">
        <is>
          <t>ESTADO DE RESULTADOS</t>
        </is>
      </c>
    </row>
    <row r="3" ht="26" customHeight="1">
      <c r="A3" s="5" t="inlineStr">
        <is>
          <t>Concepto</t>
        </is>
      </c>
      <c r="B3" s="5" t="inlineStr">
        <is>
          <t>Chihuahua</t>
        </is>
      </c>
      <c r="C3" s="5" t="inlineStr">
        <is>
          <t>Hermosillo</t>
        </is>
      </c>
      <c r="D3" s="5" t="inlineStr">
        <is>
          <t>Acumulado</t>
        </is>
      </c>
    </row>
    <row r="4">
      <c r="A4" s="3" t="inlineStr">
        <is>
          <t>INGRESOS</t>
        </is>
      </c>
    </row>
    <row r="5" ht="15" customHeight="1">
      <c r="A5" s="9" t="inlineStr">
        <is>
          <t>Ventas contado</t>
        </is>
      </c>
      <c r="B5" s="10">
        <f>SUMIFS(Movimientos!$E:$E,Movimientos!$G:$G,$A5,Movimientos!$H:$H,"Chihuahua")</f>
        <v/>
      </c>
      <c r="C5" s="10">
        <f>SUMIFS(Movimientos!$E:$E,Movimientos!$G:$G,$A5,Movimientos!$H:$H,"Hermosillo")</f>
        <v/>
      </c>
      <c r="D5" s="10">
        <f>B5+C5</f>
        <v/>
      </c>
    </row>
    <row r="6" ht="15" customHeight="1">
      <c r="A6" s="9" t="inlineStr">
        <is>
          <t>Ventas crédito</t>
        </is>
      </c>
      <c r="B6" s="10">
        <f>SUMIFS(Movimientos!$E:$E,Movimientos!$G:$G,$A6,Movimientos!$H:$H,"Chihuahua")</f>
        <v/>
      </c>
      <c r="C6" s="10">
        <f>SUMIFS(Movimientos!$E:$E,Movimientos!$G:$G,$A6,Movimientos!$H:$H,"Hermosillo")</f>
        <v/>
      </c>
      <c r="D6" s="10">
        <f>B6+C6</f>
        <v/>
      </c>
    </row>
    <row r="7" ht="15" customHeight="1">
      <c r="A7" s="9" t="inlineStr">
        <is>
          <t>Otros ingresos</t>
        </is>
      </c>
      <c r="B7" s="10">
        <f>SUMIFS(Movimientos!$E:$E,Movimientos!$G:$G,$A7,Movimientos!$H:$H,"Chihuahua")</f>
        <v/>
      </c>
      <c r="C7" s="10">
        <f>SUMIFS(Movimientos!$E:$E,Movimientos!$G:$G,$A7,Movimientos!$H:$H,"Hermosillo")</f>
        <v/>
      </c>
      <c r="D7" s="10">
        <f>B7+C7</f>
        <v/>
      </c>
    </row>
    <row r="8" ht="15" customHeight="1">
      <c r="A8" s="9" t="inlineStr">
        <is>
          <t>Aportaciones de socios</t>
        </is>
      </c>
      <c r="B8" s="10">
        <f>SUMIFS(Movimientos!$E:$E,Movimientos!$G:$G,$A8,Movimientos!$H:$H,"Chihuahua")</f>
        <v/>
      </c>
      <c r="C8" s="10">
        <f>SUMIFS(Movimientos!$E:$E,Movimientos!$G:$G,$A8,Movimientos!$H:$H,"Hermosillo")</f>
        <v/>
      </c>
      <c r="D8" s="10">
        <f>B8+C8</f>
        <v/>
      </c>
    </row>
    <row r="9">
      <c r="A9" s="11" t="inlineStr">
        <is>
          <t>TOTAL INGRESOS</t>
        </is>
      </c>
      <c r="B9" s="12">
        <f>SUM(B5:B8)</f>
        <v/>
      </c>
      <c r="C9" s="12">
        <f>SUM(C5:C8)</f>
        <v/>
      </c>
      <c r="D9" s="12">
        <f>SUM(D5:D8)</f>
        <v/>
      </c>
    </row>
    <row r="10">
      <c r="A10" s="3" t="inlineStr">
        <is>
          <t>COSTO DE VENTA</t>
        </is>
      </c>
    </row>
    <row r="11" ht="15" customHeight="1">
      <c r="A11" s="9" t="inlineStr">
        <is>
          <t>Compras/Contado</t>
        </is>
      </c>
      <c r="B11" s="10">
        <f>SUMIFS(Movimientos!$F:$F,Movimientos!$G:$G,$A11,Movimientos!$H:$H,"Chihuahua")</f>
        <v/>
      </c>
      <c r="C11" s="10">
        <f>SUMIFS(Movimientos!$F:$F,Movimientos!$G:$G,$A11,Movimientos!$H:$H,"Hermosillo")</f>
        <v/>
      </c>
      <c r="D11" s="10">
        <f>B11+C11</f>
        <v/>
      </c>
    </row>
    <row r="12" ht="15" customHeight="1">
      <c r="A12" s="9" t="inlineStr">
        <is>
          <t>Compras/Crédito</t>
        </is>
      </c>
      <c r="B12" s="10">
        <f>SUMIFS(Movimientos!$F:$F,Movimientos!$G:$G,$A12,Movimientos!$H:$H,"Chihuahua")</f>
        <v/>
      </c>
      <c r="C12" s="10">
        <f>SUMIFS(Movimientos!$F:$F,Movimientos!$G:$G,$A12,Movimientos!$H:$H,"Hermosillo")</f>
        <v/>
      </c>
      <c r="D12" s="10">
        <f>B12+C12</f>
        <v/>
      </c>
    </row>
    <row r="13">
      <c r="A13" s="11" t="inlineStr">
        <is>
          <t>SUMA COSTO DE VENTA</t>
        </is>
      </c>
      <c r="B13" s="12">
        <f>SUM(B11:B12)</f>
        <v/>
      </c>
      <c r="C13" s="12">
        <f>SUM(C11:C12)</f>
        <v/>
      </c>
      <c r="D13" s="12">
        <f>SUM(D11:D12)</f>
        <v/>
      </c>
    </row>
    <row r="14">
      <c r="A14" s="13" t="inlineStr">
        <is>
          <t>UTILIDAD BRUTA</t>
        </is>
      </c>
      <c r="B14" s="14">
        <f>B9-B13</f>
        <v/>
      </c>
      <c r="C14" s="14">
        <f>C9-C13</f>
        <v/>
      </c>
      <c r="D14" s="14">
        <f>D9-D13</f>
        <v/>
      </c>
    </row>
    <row r="16">
      <c r="A16" s="3" t="inlineStr">
        <is>
          <t>GASTOS DE OPERACIÓN Y ADMINISTRACIÓN</t>
        </is>
      </c>
    </row>
    <row r="17" ht="15" customHeight="1">
      <c r="A17" s="9" t="inlineStr">
        <is>
          <t>Agua Potable</t>
        </is>
      </c>
      <c r="B17" s="10">
        <f>SUMIFS(Movimientos!$F:$F,Movimientos!$G:$G,$A17,Movimientos!$H:$H,"Chihuahua")</f>
        <v/>
      </c>
      <c r="C17" s="10">
        <f>SUMIFS(Movimientos!$F:$F,Movimientos!$G:$G,$A17,Movimientos!$H:$H,"Hermosillo")</f>
        <v/>
      </c>
      <c r="D17" s="10">
        <f>B17+C17</f>
        <v/>
      </c>
    </row>
    <row r="18" ht="15" customHeight="1">
      <c r="A18" s="9" t="inlineStr">
        <is>
          <t>Alarmas</t>
        </is>
      </c>
      <c r="B18" s="10">
        <f>SUMIFS(Movimientos!$F:$F,Movimientos!$G:$G,$A18,Movimientos!$H:$H,"Chihuahua")</f>
        <v/>
      </c>
      <c r="C18" s="10">
        <f>SUMIFS(Movimientos!$F:$F,Movimientos!$G:$G,$A18,Movimientos!$H:$H,"Hermosillo")</f>
        <v/>
      </c>
      <c r="D18" s="10">
        <f>B18+C18</f>
        <v/>
      </c>
    </row>
    <row r="19" ht="15" customHeight="1">
      <c r="A19" s="9" t="inlineStr">
        <is>
          <t>Aportaciones patronales IMSS-INFONAVIT</t>
        </is>
      </c>
      <c r="B19" s="10">
        <f>SUMIFS(Movimientos!$F:$F,Movimientos!$G:$G,$A19,Movimientos!$H:$H,"Chihuahua")</f>
        <v/>
      </c>
      <c r="C19" s="10">
        <f>SUMIFS(Movimientos!$F:$F,Movimientos!$G:$G,$A19,Movimientos!$H:$H,"Hermosillo")</f>
        <v/>
      </c>
      <c r="D19" s="10">
        <f>B19+C19</f>
        <v/>
      </c>
    </row>
    <row r="20" ht="15" customHeight="1">
      <c r="A20" s="9" t="inlineStr">
        <is>
          <t>Arrendamiento Equipo Transporte</t>
        </is>
      </c>
      <c r="B20" s="10">
        <f>SUMIFS(Movimientos!$F:$F,Movimientos!$G:$G,$A20,Movimientos!$H:$H,"Chihuahua")</f>
        <v/>
      </c>
      <c r="C20" s="10">
        <f>SUMIFS(Movimientos!$F:$F,Movimientos!$G:$G,$A20,Movimientos!$H:$H,"Hermosillo")</f>
        <v/>
      </c>
      <c r="D20" s="10">
        <f>B20+C20</f>
        <v/>
      </c>
    </row>
    <row r="21" ht="15" customHeight="1">
      <c r="A21" s="9" t="inlineStr">
        <is>
          <t>Arrendamiento impresora</t>
        </is>
      </c>
      <c r="B21" s="10">
        <f>SUMIFS(Movimientos!$F:$F,Movimientos!$G:$G,$A21,Movimientos!$H:$H,"Chihuahua")</f>
        <v/>
      </c>
      <c r="C21" s="10">
        <f>SUMIFS(Movimientos!$F:$F,Movimientos!$G:$G,$A21,Movimientos!$H:$H,"Hermosillo")</f>
        <v/>
      </c>
      <c r="D21" s="10">
        <f>B21+C21</f>
        <v/>
      </c>
    </row>
    <row r="22" ht="15" customHeight="1">
      <c r="A22" s="9" t="inlineStr">
        <is>
          <t>Arrendamiento Inmuebles</t>
        </is>
      </c>
      <c r="B22" s="10">
        <f>SUMIFS(Movimientos!$F:$F,Movimientos!$G:$G,$A22,Movimientos!$H:$H,"Chihuahua")</f>
        <v/>
      </c>
      <c r="C22" s="10">
        <f>SUMIFS(Movimientos!$F:$F,Movimientos!$G:$G,$A22,Movimientos!$H:$H,"Hermosillo")</f>
        <v/>
      </c>
      <c r="D22" s="10">
        <f>B22+C22</f>
        <v/>
      </c>
    </row>
    <row r="23" ht="15" customHeight="1">
      <c r="A23" s="9" t="inlineStr">
        <is>
          <t>Despacho Contable</t>
        </is>
      </c>
      <c r="B23" s="10">
        <f>SUMIFS(Movimientos!$F:$F,Movimientos!$G:$G,$A23,Movimientos!$H:$H,"Chihuahua")</f>
        <v/>
      </c>
      <c r="C23" s="10">
        <f>SUMIFS(Movimientos!$F:$F,Movimientos!$G:$G,$A23,Movimientos!$H:$H,"Hermosillo")</f>
        <v/>
      </c>
      <c r="D23" s="10">
        <f>B23+C23</f>
        <v/>
      </c>
    </row>
    <row r="24" ht="15" customHeight="1">
      <c r="A24" s="9" t="inlineStr">
        <is>
          <t>Capacitaciones</t>
        </is>
      </c>
      <c r="B24" s="10">
        <f>SUMIFS(Movimientos!$F:$F,Movimientos!$G:$G,$A24,Movimientos!$H:$H,"Chihuahua")</f>
        <v/>
      </c>
      <c r="C24" s="10">
        <f>SUMIFS(Movimientos!$F:$F,Movimientos!$G:$G,$A24,Movimientos!$H:$H,"Hermosillo")</f>
        <v/>
      </c>
      <c r="D24" s="10">
        <f>B24+C24</f>
        <v/>
      </c>
    </row>
    <row r="25" ht="15" customHeight="1">
      <c r="A25" s="9" t="inlineStr">
        <is>
          <t>Casetas</t>
        </is>
      </c>
      <c r="B25" s="10">
        <f>SUMIFS(Movimientos!$F:$F,Movimientos!$G:$G,$A25,Movimientos!$H:$H,"Chihuahua")</f>
        <v/>
      </c>
      <c r="C25" s="10">
        <f>SUMIFS(Movimientos!$F:$F,Movimientos!$G:$G,$A25,Movimientos!$H:$H,"Hermosillo")</f>
        <v/>
      </c>
      <c r="D25" s="10">
        <f>B25+C25</f>
        <v/>
      </c>
    </row>
    <row r="26" ht="15" customHeight="1">
      <c r="A26" s="9" t="inlineStr">
        <is>
          <t>Celulares y GPS</t>
        </is>
      </c>
      <c r="B26" s="10">
        <f>SUMIFS(Movimientos!$F:$F,Movimientos!$G:$G,$A26,Movimientos!$H:$H,"Chihuahua")</f>
        <v/>
      </c>
      <c r="C26" s="10">
        <f>SUMIFS(Movimientos!$F:$F,Movimientos!$G:$G,$A26,Movimientos!$H:$H,"Hermosillo")</f>
        <v/>
      </c>
      <c r="D26" s="10">
        <f>B26+C26</f>
        <v/>
      </c>
    </row>
    <row r="27" ht="15" customHeight="1">
      <c r="A27" s="9" t="inlineStr">
        <is>
          <t>CFE</t>
        </is>
      </c>
      <c r="B27" s="10">
        <f>SUMIFS(Movimientos!$F:$F,Movimientos!$G:$G,$A27,Movimientos!$H:$H,"Chihuahua")</f>
        <v/>
      </c>
      <c r="C27" s="10">
        <f>SUMIFS(Movimientos!$F:$F,Movimientos!$G:$G,$A27,Movimientos!$H:$H,"Hermosillo")</f>
        <v/>
      </c>
      <c r="D27" s="10">
        <f>B27+C27</f>
        <v/>
      </c>
    </row>
    <row r="28" ht="15" customHeight="1">
      <c r="A28" s="9" t="inlineStr">
        <is>
          <t>Combustibles</t>
        </is>
      </c>
      <c r="B28" s="10">
        <f>SUMIFS(Movimientos!$F:$F,Movimientos!$G:$G,$A28,Movimientos!$H:$H,"Chihuahua")</f>
        <v/>
      </c>
      <c r="C28" s="10">
        <f>SUMIFS(Movimientos!$F:$F,Movimientos!$G:$G,$A28,Movimientos!$H:$H,"Hermosillo")</f>
        <v/>
      </c>
      <c r="D28" s="10">
        <f>B28+C28</f>
        <v/>
      </c>
    </row>
    <row r="29" ht="15" customHeight="1">
      <c r="A29" s="9" t="inlineStr">
        <is>
          <t>Comisiones bancarias</t>
        </is>
      </c>
      <c r="B29" s="10">
        <f>SUMIFS(Movimientos!$F:$F,Movimientos!$G:$G,$A29,Movimientos!$H:$H,"Chihuahua")</f>
        <v/>
      </c>
      <c r="C29" s="10">
        <f>SUMIFS(Movimientos!$F:$F,Movimientos!$G:$G,$A29,Movimientos!$H:$H,"Hermosillo")</f>
        <v/>
      </c>
      <c r="D29" s="10">
        <f>B29+C29</f>
        <v/>
      </c>
    </row>
    <row r="30" ht="15" customHeight="1">
      <c r="A30" s="9" t="inlineStr">
        <is>
          <t>Eventos y cumpleaños</t>
        </is>
      </c>
      <c r="B30" s="10">
        <f>SUMIFS(Movimientos!$F:$F,Movimientos!$G:$G,$A30,Movimientos!$H:$H,"Chihuahua")</f>
        <v/>
      </c>
      <c r="C30" s="10">
        <f>SUMIFS(Movimientos!$F:$F,Movimientos!$G:$G,$A30,Movimientos!$H:$H,"Hermosillo")</f>
        <v/>
      </c>
      <c r="D30" s="10">
        <f>B30+C30</f>
        <v/>
      </c>
    </row>
    <row r="31" ht="15" customHeight="1">
      <c r="A31" s="9" t="inlineStr">
        <is>
          <t>Finiquitos</t>
        </is>
      </c>
      <c r="B31" s="10">
        <f>SUMIFS(Movimientos!$F:$F,Movimientos!$G:$G,$A31,Movimientos!$H:$H,"Chihuahua")</f>
        <v/>
      </c>
      <c r="C31" s="10">
        <f>SUMIFS(Movimientos!$F:$F,Movimientos!$G:$G,$A31,Movimientos!$H:$H,"Hermosillo")</f>
        <v/>
      </c>
      <c r="D31" s="10">
        <f>B31+C31</f>
        <v/>
      </c>
    </row>
    <row r="32" ht="15" customHeight="1">
      <c r="A32" s="9" t="inlineStr">
        <is>
          <t>FONACOT</t>
        </is>
      </c>
      <c r="B32" s="10">
        <f>SUMIFS(Movimientos!$F:$F,Movimientos!$G:$G,$A32,Movimientos!$H:$H,"Chihuahua")</f>
        <v/>
      </c>
      <c r="C32" s="10">
        <f>SUMIFS(Movimientos!$F:$F,Movimientos!$G:$G,$A32,Movimientos!$H:$H,"Hermosillo")</f>
        <v/>
      </c>
      <c r="D32" s="10">
        <f>B32+C32</f>
        <v/>
      </c>
    </row>
    <row r="33" ht="15" customHeight="1">
      <c r="A33" s="9" t="inlineStr">
        <is>
          <t>Fumigación</t>
        </is>
      </c>
      <c r="B33" s="10">
        <f>SUMIFS(Movimientos!$F:$F,Movimientos!$G:$G,$A33,Movimientos!$H:$H,"Chihuahua")</f>
        <v/>
      </c>
      <c r="C33" s="10">
        <f>SUMIFS(Movimientos!$F:$F,Movimientos!$G:$G,$A33,Movimientos!$H:$H,"Hermosillo")</f>
        <v/>
      </c>
      <c r="D33" s="10">
        <f>B33+C33</f>
        <v/>
      </c>
    </row>
    <row r="34" ht="15" customHeight="1">
      <c r="A34" s="9" t="inlineStr">
        <is>
          <t>Impuesto sobre Nómina</t>
        </is>
      </c>
      <c r="B34" s="10">
        <f>SUMIFS(Movimientos!$F:$F,Movimientos!$G:$G,$A34,Movimientos!$H:$H,"Chihuahua")</f>
        <v/>
      </c>
      <c r="C34" s="10">
        <f>SUMIFS(Movimientos!$F:$F,Movimientos!$G:$G,$A34,Movimientos!$H:$H,"Hermosillo")</f>
        <v/>
      </c>
      <c r="D34" s="10">
        <f>B34+C34</f>
        <v/>
      </c>
    </row>
    <row r="35" ht="15" customHeight="1">
      <c r="A35" s="9" t="inlineStr">
        <is>
          <t>Impuestos Federales</t>
        </is>
      </c>
      <c r="B35" s="10">
        <f>SUMIFS(Movimientos!$F:$F,Movimientos!$G:$G,$A35,Movimientos!$H:$H,"Chihuahua")</f>
        <v/>
      </c>
      <c r="C35" s="10">
        <f>SUMIFS(Movimientos!$F:$F,Movimientos!$G:$G,$A35,Movimientos!$H:$H,"Hermosillo")</f>
        <v/>
      </c>
      <c r="D35" s="10">
        <f>B35+C35</f>
        <v/>
      </c>
    </row>
    <row r="36" ht="15" customHeight="1">
      <c r="A36" s="9" t="inlineStr">
        <is>
          <t>Inversiones en activos</t>
        </is>
      </c>
      <c r="B36" s="10">
        <f>SUMIFS(Movimientos!$F:$F,Movimientos!$G:$G,$A36,Movimientos!$H:$H,"Chihuahua")</f>
        <v/>
      </c>
      <c r="C36" s="10">
        <f>SUMIFS(Movimientos!$F:$F,Movimientos!$G:$G,$A36,Movimientos!$H:$H,"Hermosillo")</f>
        <v/>
      </c>
      <c r="D36" s="10">
        <f>B36+C36</f>
        <v/>
      </c>
    </row>
    <row r="37" ht="15" customHeight="1">
      <c r="A37" s="9" t="inlineStr">
        <is>
          <t>Mantenimiento Inmuebles</t>
        </is>
      </c>
      <c r="B37" s="10">
        <f>SUMIFS(Movimientos!$F:$F,Movimientos!$G:$G,$A37,Movimientos!$H:$H,"Chihuahua")</f>
        <v/>
      </c>
      <c r="C37" s="10">
        <f>SUMIFS(Movimientos!$F:$F,Movimientos!$G:$G,$A37,Movimientos!$H:$H,"Hermosillo")</f>
        <v/>
      </c>
      <c r="D37" s="10">
        <f>B37+C37</f>
        <v/>
      </c>
    </row>
    <row r="38" ht="15" customHeight="1">
      <c r="A38" s="9" t="inlineStr">
        <is>
          <t>Mantenimiento Maquinaria y Equipo Transporte</t>
        </is>
      </c>
      <c r="B38" s="10">
        <f>SUMIFS(Movimientos!$F:$F,Movimientos!$G:$G,$A38,Movimientos!$H:$H,"Chihuahua")</f>
        <v/>
      </c>
      <c r="C38" s="10">
        <f>SUMIFS(Movimientos!$F:$F,Movimientos!$G:$G,$A38,Movimientos!$H:$H,"Hermosillo")</f>
        <v/>
      </c>
      <c r="D38" s="10">
        <f>B38+C38</f>
        <v/>
      </c>
    </row>
    <row r="39" ht="15" customHeight="1">
      <c r="A39" s="9" t="inlineStr">
        <is>
          <t>Mercadotecnia y publicidad</t>
        </is>
      </c>
      <c r="B39" s="10">
        <f>SUMIFS(Movimientos!$F:$F,Movimientos!$G:$G,$A39,Movimientos!$H:$H,"Chihuahua")</f>
        <v/>
      </c>
      <c r="C39" s="10">
        <f>SUMIFS(Movimientos!$F:$F,Movimientos!$G:$G,$A39,Movimientos!$H:$H,"Hermosillo")</f>
        <v/>
      </c>
      <c r="D39" s="10">
        <f>B39+C39</f>
        <v/>
      </c>
    </row>
    <row r="40" ht="15" customHeight="1">
      <c r="A40" s="9" t="inlineStr">
        <is>
          <t>Nómina</t>
        </is>
      </c>
      <c r="B40" s="10">
        <f>SUMIFS(Movimientos!$F:$F,Movimientos!$G:$G,$A40,Movimientos!$H:$H,"Chihuahua")</f>
        <v/>
      </c>
      <c r="C40" s="10">
        <f>SUMIFS(Movimientos!$F:$F,Movimientos!$G:$G,$A40,Movimientos!$H:$H,"Hermosillo")</f>
        <v/>
      </c>
      <c r="D40" s="10">
        <f>B40+C40</f>
        <v/>
      </c>
    </row>
    <row r="41" ht="15" customHeight="1">
      <c r="A41" s="9" t="inlineStr">
        <is>
          <t>Otros egresos</t>
        </is>
      </c>
      <c r="B41" s="10">
        <f>SUMIFS(Movimientos!$F:$F,Movimientos!$G:$G,$A41,Movimientos!$H:$H,"Chihuahua")</f>
        <v/>
      </c>
      <c r="C41" s="10">
        <f>SUMIFS(Movimientos!$F:$F,Movimientos!$G:$G,$A41,Movimientos!$H:$H,"Hermosillo")</f>
        <v/>
      </c>
      <c r="D41" s="10">
        <f>B41+C41</f>
        <v/>
      </c>
    </row>
    <row r="42" ht="15" customHeight="1">
      <c r="A42" s="9" t="inlineStr">
        <is>
          <t>Otros servicios</t>
        </is>
      </c>
      <c r="B42" s="10">
        <f>SUMIFS(Movimientos!$F:$F,Movimientos!$G:$G,$A42,Movimientos!$H:$H,"Chihuahua")</f>
        <v/>
      </c>
      <c r="C42" s="10">
        <f>SUMIFS(Movimientos!$F:$F,Movimientos!$G:$G,$A42,Movimientos!$H:$H,"Hermosillo")</f>
        <v/>
      </c>
      <c r="D42" s="10">
        <f>B42+C42</f>
        <v/>
      </c>
    </row>
    <row r="43" ht="15" customHeight="1">
      <c r="A43" s="9" t="inlineStr">
        <is>
          <t>Papelería</t>
        </is>
      </c>
      <c r="B43" s="10">
        <f>SUMIFS(Movimientos!$F:$F,Movimientos!$G:$G,$A43,Movimientos!$H:$H,"Chihuahua")</f>
        <v/>
      </c>
      <c r="C43" s="10">
        <f>SUMIFS(Movimientos!$F:$F,Movimientos!$G:$G,$A43,Movimientos!$H:$H,"Hermosillo")</f>
        <v/>
      </c>
      <c r="D43" s="10">
        <f>B43+C43</f>
        <v/>
      </c>
    </row>
    <row r="44" ht="15" customHeight="1">
      <c r="A44" s="9" t="inlineStr">
        <is>
          <t>Pasivos bancarios y créditos</t>
        </is>
      </c>
      <c r="B44" s="10">
        <f>SUMIFS(Movimientos!$F:$F,Movimientos!$G:$G,$A44,Movimientos!$H:$H,"Chihuahua")</f>
        <v/>
      </c>
      <c r="C44" s="10">
        <f>SUMIFS(Movimientos!$F:$F,Movimientos!$G:$G,$A44,Movimientos!$H:$H,"Hermosillo")</f>
        <v/>
      </c>
      <c r="D44" s="10">
        <f>B44+C44</f>
        <v/>
      </c>
    </row>
    <row r="45" ht="15" customHeight="1">
      <c r="A45" s="9" t="inlineStr">
        <is>
          <t>Préstamo a Empleados</t>
        </is>
      </c>
      <c r="B45" s="10">
        <f>SUMIFS(Movimientos!$F:$F,Movimientos!$G:$G,$A45,Movimientos!$H:$H,"Chihuahua")</f>
        <v/>
      </c>
      <c r="C45" s="10">
        <f>SUMIFS(Movimientos!$F:$F,Movimientos!$G:$G,$A45,Movimientos!$H:$H,"Hermosillo")</f>
        <v/>
      </c>
      <c r="D45" s="10">
        <f>B45+C45</f>
        <v/>
      </c>
    </row>
    <row r="46" ht="15" customHeight="1">
      <c r="A46" s="9" t="inlineStr">
        <is>
          <t>Recolección de basura</t>
        </is>
      </c>
      <c r="B46" s="10">
        <f>SUMIFS(Movimientos!$F:$F,Movimientos!$G:$G,$A46,Movimientos!$H:$H,"Chihuahua")</f>
        <v/>
      </c>
      <c r="C46" s="10">
        <f>SUMIFS(Movimientos!$F:$F,Movimientos!$G:$G,$A46,Movimientos!$H:$H,"Hermosillo")</f>
        <v/>
      </c>
      <c r="D46" s="10">
        <f>B46+C46</f>
        <v/>
      </c>
    </row>
    <row r="47" ht="15" customHeight="1">
      <c r="A47" s="9" t="inlineStr">
        <is>
          <t>Reserva Impuestos</t>
        </is>
      </c>
      <c r="B47" s="10">
        <f>SUMIFS(Movimientos!$F:$F,Movimientos!$G:$G,$A47,Movimientos!$H:$H,"Chihuahua")</f>
        <v/>
      </c>
      <c r="C47" s="10">
        <f>SUMIFS(Movimientos!$F:$F,Movimientos!$G:$G,$A47,Movimientos!$H:$H,"Hermosillo")</f>
        <v/>
      </c>
      <c r="D47" s="10">
        <f>B47+C47</f>
        <v/>
      </c>
    </row>
    <row r="48" ht="15" customHeight="1">
      <c r="A48" s="9" t="inlineStr">
        <is>
          <t>Seguros</t>
        </is>
      </c>
      <c r="B48" s="10">
        <f>SUMIFS(Movimientos!$F:$F,Movimientos!$G:$G,$A48,Movimientos!$H:$H,"Chihuahua")</f>
        <v/>
      </c>
      <c r="C48" s="10">
        <f>SUMIFS(Movimientos!$F:$F,Movimientos!$G:$G,$A48,Movimientos!$H:$H,"Hermosillo")</f>
        <v/>
      </c>
      <c r="D48" s="10">
        <f>B48+C48</f>
        <v/>
      </c>
    </row>
    <row r="49" ht="15" customHeight="1">
      <c r="A49" s="9" t="inlineStr">
        <is>
          <t>Servicios Profesionales/Asesorías</t>
        </is>
      </c>
      <c r="B49" s="10">
        <f>SUMIFS(Movimientos!$F:$F,Movimientos!$G:$G,$A49,Movimientos!$H:$H,"Chihuahua")</f>
        <v/>
      </c>
      <c r="C49" s="10">
        <f>SUMIFS(Movimientos!$F:$F,Movimientos!$G:$G,$A49,Movimientos!$H:$H,"Hermosillo")</f>
        <v/>
      </c>
      <c r="D49" s="10">
        <f>B49+C49</f>
        <v/>
      </c>
    </row>
    <row r="50" ht="15" customHeight="1">
      <c r="A50" s="9" t="inlineStr">
        <is>
          <t>Sistemas</t>
        </is>
      </c>
      <c r="B50" s="10">
        <f>SUMIFS(Movimientos!$F:$F,Movimientos!$G:$G,$A50,Movimientos!$H:$H,"Chihuahua")</f>
        <v/>
      </c>
      <c r="C50" s="10">
        <f>SUMIFS(Movimientos!$F:$F,Movimientos!$G:$G,$A50,Movimientos!$H:$H,"Hermosillo")</f>
        <v/>
      </c>
      <c r="D50" s="10">
        <f>B50+C50</f>
        <v/>
      </c>
    </row>
    <row r="51" ht="15" customHeight="1">
      <c r="A51" s="9" t="inlineStr">
        <is>
          <t>Spotify Chat GPT y otras Apps</t>
        </is>
      </c>
      <c r="B51" s="10">
        <f>SUMIFS(Movimientos!$F:$F,Movimientos!$G:$G,$A51,Movimientos!$H:$H,"Chihuahua")</f>
        <v/>
      </c>
      <c r="C51" s="10">
        <f>SUMIFS(Movimientos!$F:$F,Movimientos!$G:$G,$A51,Movimientos!$H:$H,"Hermosillo")</f>
        <v/>
      </c>
      <c r="D51" s="10">
        <f>B51+C51</f>
        <v/>
      </c>
    </row>
    <row r="52" ht="15" customHeight="1">
      <c r="A52" s="9" t="inlineStr">
        <is>
          <t>Suministros de cafetería</t>
        </is>
      </c>
      <c r="B52" s="10">
        <f>SUMIFS(Movimientos!$F:$F,Movimientos!$G:$G,$A52,Movimientos!$H:$H,"Chihuahua")</f>
        <v/>
      </c>
      <c r="C52" s="10">
        <f>SUMIFS(Movimientos!$F:$F,Movimientos!$G:$G,$A52,Movimientos!$H:$H,"Hermosillo")</f>
        <v/>
      </c>
      <c r="D52" s="10">
        <f>B52+C52</f>
        <v/>
      </c>
    </row>
    <row r="53" ht="15" customHeight="1">
      <c r="A53" s="9" t="inlineStr">
        <is>
          <t>Télefono e internet</t>
        </is>
      </c>
      <c r="B53" s="10">
        <f>SUMIFS(Movimientos!$F:$F,Movimientos!$G:$G,$A53,Movimientos!$H:$H,"Chihuahua")</f>
        <v/>
      </c>
      <c r="C53" s="10">
        <f>SUMIFS(Movimientos!$F:$F,Movimientos!$G:$G,$A53,Movimientos!$H:$H,"Hermosillo")</f>
        <v/>
      </c>
      <c r="D53" s="10">
        <f>B53+C53</f>
        <v/>
      </c>
    </row>
    <row r="54" ht="15" customHeight="1">
      <c r="A54" s="9" t="inlineStr">
        <is>
          <t>Trámites y Permisos</t>
        </is>
      </c>
      <c r="B54" s="10">
        <f>SUMIFS(Movimientos!$F:$F,Movimientos!$G:$G,$A54,Movimientos!$H:$H,"Chihuahua")</f>
        <v/>
      </c>
      <c r="C54" s="10">
        <f>SUMIFS(Movimientos!$F:$F,Movimientos!$G:$G,$A54,Movimientos!$H:$H,"Hermosillo")</f>
        <v/>
      </c>
      <c r="D54" s="10">
        <f>B54+C54</f>
        <v/>
      </c>
    </row>
    <row r="55" ht="15" customHeight="1">
      <c r="A55" s="9" t="inlineStr">
        <is>
          <t>Uniformes</t>
        </is>
      </c>
      <c r="B55" s="10">
        <f>SUMIFS(Movimientos!$F:$F,Movimientos!$G:$G,$A55,Movimientos!$H:$H,"Chihuahua")</f>
        <v/>
      </c>
      <c r="C55" s="10">
        <f>SUMIFS(Movimientos!$F:$F,Movimientos!$G:$G,$A55,Movimientos!$H:$H,"Hermosillo")</f>
        <v/>
      </c>
      <c r="D55" s="10">
        <f>B55+C55</f>
        <v/>
      </c>
    </row>
    <row r="56" ht="15" customHeight="1">
      <c r="A56" s="9" t="inlineStr">
        <is>
          <t>Viáticos</t>
        </is>
      </c>
      <c r="B56" s="10">
        <f>SUMIFS(Movimientos!$F:$F,Movimientos!$G:$G,$A56,Movimientos!$H:$H,"Chihuahua")</f>
        <v/>
      </c>
      <c r="C56" s="10">
        <f>SUMIFS(Movimientos!$F:$F,Movimientos!$G:$G,$A56,Movimientos!$H:$H,"Hermosillo")</f>
        <v/>
      </c>
      <c r="D56" s="10">
        <f>B56+C56</f>
        <v/>
      </c>
    </row>
    <row r="57">
      <c r="A57" s="11" t="inlineStr">
        <is>
          <t>TOTAL GASTOS</t>
        </is>
      </c>
      <c r="B57" s="12">
        <f>SUM(B17:B56)</f>
        <v/>
      </c>
      <c r="C57" s="12">
        <f>SUM(C17:C56)</f>
        <v/>
      </c>
      <c r="D57" s="12">
        <f>SUM(D17:D56)</f>
        <v/>
      </c>
    </row>
    <row r="58">
      <c r="A58" s="11" t="inlineStr">
        <is>
          <t>FLUJO NETO DE OPERACIÓN</t>
        </is>
      </c>
      <c r="B58" s="12">
        <f>B14-B57</f>
        <v/>
      </c>
      <c r="C58" s="12">
        <f>C14-C57</f>
        <v/>
      </c>
      <c r="D58" s="12">
        <f>D14-D57</f>
        <v/>
      </c>
    </row>
  </sheetData>
  <pageMargins left="0.3" right="0.3" top="0.4" bottom="0.4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>
      <c r="A1" s="8" t="inlineStr">
        <is>
          <t>CONCENTRADO DEL FLUJO DEL PERIODO</t>
        </is>
      </c>
    </row>
    <row r="3" ht="16" customHeight="1">
      <c r="A3" s="15" t="inlineStr">
        <is>
          <t>Total ingresos</t>
        </is>
      </c>
      <c r="B3" s="16">
        <f>'Estado de Resultados'!D9</f>
        <v/>
      </c>
    </row>
    <row r="4" ht="16" customHeight="1">
      <c r="A4" s="15" t="inlineStr">
        <is>
          <t>Costo de venta</t>
        </is>
      </c>
      <c r="B4" s="16">
        <f>'Estado de Resultados'!D13</f>
        <v/>
      </c>
    </row>
    <row r="5" ht="16" customHeight="1">
      <c r="A5" s="15" t="inlineStr">
        <is>
          <t>Gastos de operación y administración</t>
        </is>
      </c>
      <c r="B5" s="16">
        <f>'Estado de Resultados'!D57</f>
        <v/>
      </c>
    </row>
    <row r="6" ht="16" customHeight="1">
      <c r="A6" s="17" t="inlineStr">
        <is>
          <t>Flujo neto</t>
        </is>
      </c>
      <c r="B6" s="18">
        <f>B3-B4-B5</f>
        <v/>
      </c>
    </row>
    <row r="7" ht="16" customHeight="1">
      <c r="A7" s="15" t="inlineStr">
        <is>
          <t>Provisión de impuestos 3%</t>
        </is>
      </c>
      <c r="B7" s="16">
        <f>B3*0.03</f>
        <v/>
      </c>
    </row>
    <row r="8" ht="16" customHeight="1">
      <c r="A8" s="19" t="inlineStr">
        <is>
          <t>Total disponible</t>
        </is>
      </c>
      <c r="B8" s="20">
        <f>B6-B7</f>
        <v/>
      </c>
    </row>
    <row r="10">
      <c r="A10" s="21" t="inlineStr">
        <is>
          <t>DISTRIBUCIÓN DEL DISPONIBLE</t>
        </is>
      </c>
    </row>
    <row r="11" ht="16" customHeight="1">
      <c r="A11" s="15" t="inlineStr">
        <is>
          <t>Reserva 20%</t>
        </is>
      </c>
      <c r="B11" s="16">
        <f>B8*0.2</f>
        <v/>
      </c>
    </row>
    <row r="12" ht="16" customHeight="1">
      <c r="A12" s="15" t="inlineStr">
        <is>
          <t>Entregable a socios 80%</t>
        </is>
      </c>
      <c r="B12" s="16">
        <f>B8*0.8</f>
        <v/>
      </c>
    </row>
    <row r="14">
      <c r="A14" s="21" t="inlineStr">
        <is>
          <t>SALDOS AL CIERRE DEL MES</t>
        </is>
      </c>
    </row>
    <row r="15" ht="16" customHeight="1">
      <c r="A15" s="15" t="inlineStr">
        <is>
          <t>Bancos</t>
        </is>
      </c>
      <c r="B15" s="16" t="inlineStr"/>
    </row>
    <row r="16" ht="16" customHeight="1">
      <c r="A16" s="15" t="inlineStr">
        <is>
          <t>Caja</t>
        </is>
      </c>
      <c r="B16" s="16" t="inlineStr"/>
    </row>
    <row r="17" ht="16" customHeight="1">
      <c r="A17" s="15" t="inlineStr">
        <is>
          <t>Cuentas por cobrar</t>
        </is>
      </c>
      <c r="B17" s="16" t="inlineStr"/>
    </row>
    <row r="18" ht="16" customHeight="1">
      <c r="A18" s="15" t="inlineStr">
        <is>
          <t>Cuentas por pagar</t>
        </is>
      </c>
      <c r="B18" s="16" t="inlineStr"/>
    </row>
    <row r="19" ht="16" customHeight="1">
      <c r="A19" s="15" t="inlineStr">
        <is>
          <t>Inventario</t>
        </is>
      </c>
      <c r="B19" s="16" t="inlineStr"/>
    </row>
  </sheetData>
  <pageMargins left="0.3" right="0.3" top="0.4" bottom="0.4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8" t="inlineStr">
        <is>
          <t>PROYECCIÓN DE FLUJO SEMANAL</t>
        </is>
      </c>
    </row>
    <row r="3" ht="26" customHeight="1">
      <c r="A3" s="5" t="inlineStr">
        <is>
          <t>Concepto</t>
        </is>
      </c>
      <c r="B3" s="5" t="inlineStr">
        <is>
          <t>Semana 1</t>
        </is>
      </c>
      <c r="C3" s="5" t="inlineStr">
        <is>
          <t>Semana 2</t>
        </is>
      </c>
      <c r="D3" s="5" t="inlineStr">
        <is>
          <t>Semana 3</t>
        </is>
      </c>
      <c r="E3" s="5" t="inlineStr">
        <is>
          <t>Semana 4</t>
        </is>
      </c>
      <c r="F3" s="5" t="inlineStr">
        <is>
          <t>Semana 5</t>
        </is>
      </c>
    </row>
    <row r="4" ht="16" customHeight="1">
      <c r="A4" s="22" t="inlineStr">
        <is>
          <t>Saldo inicial</t>
        </is>
      </c>
      <c r="B4" s="23" t="n"/>
      <c r="C4" s="23">
        <f>B19</f>
        <v/>
      </c>
      <c r="D4" s="23">
        <f>C19</f>
        <v/>
      </c>
      <c r="E4" s="23">
        <f>D19</f>
        <v/>
      </c>
      <c r="F4" s="23">
        <f>E19</f>
        <v/>
      </c>
    </row>
    <row r="5" ht="16" customHeight="1">
      <c r="A5" s="22" t="inlineStr">
        <is>
          <t>INGRESOS</t>
        </is>
      </c>
      <c r="B5" s="23" t="n"/>
      <c r="C5" s="23" t="n"/>
      <c r="D5" s="23" t="n"/>
      <c r="E5" s="23" t="n"/>
      <c r="F5" s="23" t="n"/>
    </row>
    <row r="6" ht="16" customHeight="1">
      <c r="A6" s="9" t="inlineStr">
        <is>
          <t xml:space="preserve">   Cobranza esperada de clientes</t>
        </is>
      </c>
      <c r="B6" s="10" t="n"/>
      <c r="C6" s="10" t="n"/>
      <c r="D6" s="10" t="n"/>
      <c r="E6" s="10" t="n"/>
      <c r="F6" s="10" t="n"/>
    </row>
    <row r="7" ht="16" customHeight="1">
      <c r="A7" s="9" t="inlineStr">
        <is>
          <t xml:space="preserve">   Cobro Norawa</t>
        </is>
      </c>
      <c r="B7" s="10" t="n"/>
      <c r="C7" s="10" t="n"/>
      <c r="D7" s="10" t="n"/>
      <c r="E7" s="10" t="n"/>
      <c r="F7" s="10" t="n"/>
    </row>
    <row r="8" ht="16" customHeight="1">
      <c r="A8" s="9" t="inlineStr">
        <is>
          <t xml:space="preserve">   Ventas de contado</t>
        </is>
      </c>
      <c r="B8" s="10" t="n"/>
      <c r="C8" s="10" t="n"/>
      <c r="D8" s="10" t="n"/>
      <c r="E8" s="10" t="n"/>
      <c r="F8" s="10" t="n"/>
    </row>
    <row r="9" ht="16" customHeight="1">
      <c r="A9" s="9" t="inlineStr">
        <is>
          <t xml:space="preserve">   Otros ingresos</t>
        </is>
      </c>
      <c r="B9" s="10" t="n"/>
      <c r="C9" s="10" t="n"/>
      <c r="D9" s="10" t="n"/>
      <c r="E9" s="10" t="n"/>
      <c r="F9" s="10" t="n"/>
    </row>
    <row r="10" ht="16" customHeight="1">
      <c r="A10" s="24" t="inlineStr">
        <is>
          <t>Total ingresos</t>
        </is>
      </c>
      <c r="B10" s="25">
        <f>SUM(B6:B9)</f>
        <v/>
      </c>
      <c r="C10" s="25">
        <f>SUM(C6:C9)</f>
        <v/>
      </c>
      <c r="D10" s="25">
        <f>SUM(D6:D9)</f>
        <v/>
      </c>
      <c r="E10" s="25">
        <f>SUM(E6:E9)</f>
        <v/>
      </c>
      <c r="F10" s="25">
        <f>SUM(F6:F9)</f>
        <v/>
      </c>
    </row>
    <row r="11" ht="16" customHeight="1">
      <c r="A11" s="22" t="inlineStr">
        <is>
          <t>EGRESOS</t>
        </is>
      </c>
      <c r="B11" s="23" t="n"/>
      <c r="C11" s="23" t="n"/>
      <c r="D11" s="23" t="n"/>
      <c r="E11" s="23" t="n"/>
      <c r="F11" s="23" t="n"/>
    </row>
    <row r="12" ht="16" customHeight="1">
      <c r="A12" s="9" t="inlineStr">
        <is>
          <t xml:space="preserve">   Compras de crédito</t>
        </is>
      </c>
      <c r="B12" s="10" t="n"/>
      <c r="C12" s="10" t="n"/>
      <c r="D12" s="10" t="n"/>
      <c r="E12" s="10" t="n"/>
      <c r="F12" s="10" t="n"/>
    </row>
    <row r="13" ht="16" customHeight="1">
      <c r="A13" s="9" t="inlineStr">
        <is>
          <t xml:space="preserve">   Compras de contado</t>
        </is>
      </c>
      <c r="B13" s="10" t="n"/>
      <c r="C13" s="10" t="n"/>
      <c r="D13" s="10" t="n"/>
      <c r="E13" s="10" t="n"/>
      <c r="F13" s="10" t="n"/>
    </row>
    <row r="14" ht="16" customHeight="1">
      <c r="A14" s="9" t="inlineStr">
        <is>
          <t xml:space="preserve">   Nómina</t>
        </is>
      </c>
      <c r="B14" s="10" t="n"/>
      <c r="C14" s="10" t="n"/>
      <c r="D14" s="10" t="n"/>
      <c r="E14" s="10" t="n"/>
      <c r="F14" s="10" t="n"/>
    </row>
    <row r="15" ht="16" customHeight="1">
      <c r="A15" s="9" t="inlineStr">
        <is>
          <t xml:space="preserve">   Gastos fijos</t>
        </is>
      </c>
      <c r="B15" s="10" t="n"/>
      <c r="C15" s="10" t="n"/>
      <c r="D15" s="10" t="n"/>
      <c r="E15" s="10" t="n"/>
      <c r="F15" s="10" t="n"/>
    </row>
    <row r="16" ht="16" customHeight="1">
      <c r="A16" s="9" t="inlineStr">
        <is>
          <t xml:space="preserve">   Gastos variables</t>
        </is>
      </c>
      <c r="B16" s="10" t="n"/>
      <c r="C16" s="10" t="n"/>
      <c r="D16" s="10" t="n"/>
      <c r="E16" s="10" t="n"/>
      <c r="F16" s="10" t="n"/>
    </row>
    <row r="17" ht="16" customHeight="1">
      <c r="A17" s="9" t="inlineStr">
        <is>
          <t xml:space="preserve">   Impuestos y fiscales</t>
        </is>
      </c>
      <c r="B17" s="10" t="n"/>
      <c r="C17" s="10" t="n"/>
      <c r="D17" s="10" t="n"/>
      <c r="E17" s="10" t="n"/>
      <c r="F17" s="10" t="n"/>
    </row>
    <row r="18" ht="16" customHeight="1">
      <c r="A18" s="24" t="inlineStr">
        <is>
          <t>Total egresos</t>
        </is>
      </c>
      <c r="B18" s="25">
        <f>SUM(B12:B17)</f>
        <v/>
      </c>
      <c r="C18" s="25">
        <f>SUM(C12:C17)</f>
        <v/>
      </c>
      <c r="D18" s="25">
        <f>SUM(D12:D17)</f>
        <v/>
      </c>
      <c r="E18" s="25">
        <f>SUM(E12:E17)</f>
        <v/>
      </c>
      <c r="F18" s="25">
        <f>SUM(F12:F17)</f>
        <v/>
      </c>
    </row>
    <row r="19" ht="16" customHeight="1">
      <c r="A19" s="26" t="inlineStr">
        <is>
          <t>Saldo final</t>
        </is>
      </c>
      <c r="B19" s="27">
        <f>B4+B10-B18</f>
        <v/>
      </c>
      <c r="C19" s="27">
        <f>C4+C10-C18</f>
        <v/>
      </c>
      <c r="D19" s="27">
        <f>D4+D10-D18</f>
        <v/>
      </c>
      <c r="E19" s="27">
        <f>E4+E10-E18</f>
        <v/>
      </c>
      <c r="F19" s="27">
        <f>F4+F10-F18</f>
        <v/>
      </c>
    </row>
  </sheetData>
  <pageMargins left="0.3" right="0.3" top="0.4" bottom="0.4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1:B13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28" t="inlineStr">
        <is>
          <t>INSTRUCCIONES</t>
        </is>
      </c>
    </row>
    <row r="3" ht="15" customHeight="1">
      <c r="B3" s="29" t="inlineStr">
        <is>
          <t>Qué es este formato:</t>
        </is>
      </c>
    </row>
    <row r="4" ht="30" customHeight="1">
      <c r="B4" s="30" t="inlineStr">
        <is>
          <t>Reconstruye limpio el modelo de flujo que ya usa DISAL. Registra los movimientos de todas las cuentas, arma solo el Estado de Resultados separando Chihuahua y Hermosillo, concentra el disponible con la distribución Reserva 20% y Entregable 80%, y proyecta el flujo de las próximas semanas.</t>
        </is>
      </c>
    </row>
    <row r="5" ht="15" customHeight="1">
      <c r="B5" s="30" t="inlineStr"/>
    </row>
    <row r="6" ht="15" customHeight="1">
      <c r="B6" s="29" t="inlineStr">
        <is>
          <t>Cómo se llena:</t>
        </is>
      </c>
    </row>
    <row r="7" ht="30" customHeight="1">
      <c r="B7" s="30" t="inlineStr">
        <is>
          <t>1. Movimientos: capture cada entrada y salida, una por renglón, eligiendo la Cuenta, la Clasificación y la Unidad de negocio (Chihuahua o Hermosillo) de las listas. El Clasificador trae el catálogo de cuentas.</t>
        </is>
      </c>
    </row>
    <row r="8" ht="30" customHeight="1">
      <c r="B8" s="30" t="inlineStr">
        <is>
          <t>2. Estado de Resultados: no se toca. Concentra solo desde Movimientos por clasificación y plaza, y separa Chihuahua, Hermosillo y el acumulado.</t>
        </is>
      </c>
    </row>
    <row r="9" ht="30" customHeight="1">
      <c r="B9" s="30" t="inlineStr">
        <is>
          <t>3. Concentrado: lee el Estado de Resultados y calcula el flujo neto, la provisión de impuestos, el disponible y su reparto (Reserva 20% y Entregable 80% a socios). Capture a mano los saldos de cierre.</t>
        </is>
      </c>
    </row>
    <row r="10" ht="30" customHeight="1">
      <c r="B10" s="30" t="inlineStr">
        <is>
          <t>4. Proyección semanal: estime los ingresos y egresos de las próximas cinco semanas. El saldo final de una semana pasa solo a la siguiente.</t>
        </is>
      </c>
    </row>
    <row r="11" ht="15" customHeight="1">
      <c r="B11" s="30" t="inlineStr"/>
    </row>
    <row r="12" ht="15" customHeight="1">
      <c r="B12" s="29" t="inlineStr">
        <is>
          <t>Uso:</t>
        </is>
      </c>
    </row>
    <row r="13" ht="30" customHeight="1">
      <c r="B13" s="30" t="inlineStr">
        <is>
          <t>La proyección avisa con anticipación cuándo el efectivo no alcanza. La separación Chihuahua y Hermosillo da por fin visibilidad de cada plaza. El acceso a bancos y el modelo de tesorería son decisión de Dirección (PRO-FI-06).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2026-10-07T03:15:28Z</dcterms:created>
  <dcterms:modified xmlns:dcterms="http://purl.org/dc/terms/" xmlns:xsi="http://www.w3.org/2001/XMLSchema-instance" xsi:type="dcterms:W3CDTF">2026-10-07T03:15:28Z</dcterms:modified>
</cp:coreProperties>
</file>